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eventdecision.sharepoint.com/sites/EventDecision/Shared Documents/_TRACK/TRACK/CLIENTS/AEOREMA PLC/CHEERFUL TWENTYFIRST/SMARTLY CES 2024/track Reports/"/>
    </mc:Choice>
  </mc:AlternateContent>
  <xr:revisionPtr revIDLastSave="77" documentId="8_{9E8F660F-20D7-4970-9479-4B7EF16C63D4}" xr6:coauthVersionLast="47" xr6:coauthVersionMax="47" xr10:uidLastSave="{727F15AF-0987-4319-9B70-4B166580D61D}"/>
  <bookViews>
    <workbookView xWindow="-108" yWindow="-108" windowWidth="23256" windowHeight="12456" xr2:uid="{C878380C-877A-EE41-9FFF-A5A554D3F9BB}"/>
  </bookViews>
  <sheets>
    <sheet name="SUMMARY" sheetId="1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13" l="1"/>
  <c r="F47" i="13"/>
  <c r="F38" i="13"/>
  <c r="E48" i="13"/>
  <c r="E39" i="13"/>
  <c r="AA8" i="13"/>
  <c r="X8" i="13"/>
  <c r="W8" i="13"/>
  <c r="V8" i="13"/>
  <c r="I16" i="13" l="1"/>
  <c r="E59" i="13"/>
  <c r="G55" i="13" s="1"/>
  <c r="Y8" i="13"/>
  <c r="Z8" i="13"/>
  <c r="G42" i="13" l="1"/>
  <c r="G44" i="13"/>
  <c r="G43" i="13"/>
  <c r="G32" i="13"/>
  <c r="G36" i="13"/>
  <c r="G35" i="13"/>
  <c r="G34" i="13"/>
  <c r="G37" i="13"/>
  <c r="G33" i="13"/>
  <c r="G57" i="13"/>
  <c r="G51" i="13"/>
  <c r="G46" i="13"/>
  <c r="G53" i="13"/>
  <c r="G41" i="13"/>
  <c r="G45" i="13"/>
  <c r="I17" i="13"/>
  <c r="U8" i="13" l="1"/>
  <c r="H14" i="13"/>
  <c r="G59" i="13" l="1"/>
  <c r="I8" i="13"/>
  <c r="V7" i="13" s="1"/>
  <c r="X13" i="13"/>
  <c r="I10" i="13"/>
  <c r="X7" i="13" s="1"/>
  <c r="I13" i="13"/>
  <c r="AA7" i="13" s="1"/>
  <c r="I12" i="13"/>
  <c r="Z7" i="13" s="1"/>
  <c r="I9" i="13"/>
  <c r="W7" i="13" s="1"/>
  <c r="I11" i="13"/>
  <c r="Y7" i="13" s="1"/>
  <c r="I7" i="13"/>
  <c r="X15" i="13" l="1"/>
  <c r="X17" i="13"/>
  <c r="U7" i="13"/>
  <c r="I14" i="13"/>
</calcChain>
</file>

<file path=xl/sharedStrings.xml><?xml version="1.0" encoding="utf-8"?>
<sst xmlns="http://schemas.openxmlformats.org/spreadsheetml/2006/main" count="125" uniqueCount="79">
  <si>
    <t>%</t>
  </si>
  <si>
    <t>Total</t>
  </si>
  <si>
    <t>Crew</t>
  </si>
  <si>
    <t>sqm</t>
  </si>
  <si>
    <t>Total KM</t>
  </si>
  <si>
    <t>event:decision Event Emissions Audit Summary</t>
  </si>
  <si>
    <t>For Cheerful Twentyfirst Staff Only</t>
  </si>
  <si>
    <t>Emissions Calculations</t>
  </si>
  <si>
    <t>Reporting Boundaries</t>
  </si>
  <si>
    <t>tCO2e</t>
  </si>
  <si>
    <t>Travel</t>
  </si>
  <si>
    <t>Accomm</t>
  </si>
  <si>
    <t>Food &amp; Beverage</t>
  </si>
  <si>
    <t>Event Energy</t>
  </si>
  <si>
    <t>Materials</t>
  </si>
  <si>
    <t>Transport</t>
  </si>
  <si>
    <t>Waste</t>
  </si>
  <si>
    <t>&lt;- C21: Copy &amp; Paste this whole section</t>
  </si>
  <si>
    <t>Project</t>
  </si>
  <si>
    <t>Event Name:</t>
  </si>
  <si>
    <t>Total Travel</t>
  </si>
  <si>
    <t>C21: Please copy &amp; paste only lines 7&amp;8 for client report</t>
  </si>
  <si>
    <t>Unit of Measurement</t>
  </si>
  <si>
    <t>Total Accommodation</t>
  </si>
  <si>
    <t>Event Duration</t>
  </si>
  <si>
    <t>days</t>
  </si>
  <si>
    <t>Total F&amp;B</t>
  </si>
  <si>
    <t>Set up</t>
  </si>
  <si>
    <t>Rehearsal</t>
  </si>
  <si>
    <t>De rig</t>
  </si>
  <si>
    <r>
      <t>T</t>
    </r>
    <r>
      <rPr>
        <sz val="13.95"/>
        <color rgb="FF13022B"/>
        <rFont val="Source Sans Pro"/>
        <family val="2"/>
        <charset val="1"/>
      </rPr>
      <t>otal Tonnes</t>
    </r>
    <r>
      <rPr>
        <sz val="13.95"/>
        <color rgb="FF000000"/>
        <rFont val="Source Sans Pro"/>
        <family val="2"/>
        <charset val="1"/>
      </rPr>
      <t xml:space="preserve"> of CO</t>
    </r>
    <r>
      <rPr>
        <sz val="13.95"/>
        <color rgb="FF000000"/>
        <rFont val="Source Sans Pro"/>
        <family val="2"/>
        <charset val="1"/>
      </rPr>
      <t>₂</t>
    </r>
    <r>
      <rPr>
        <sz val="13.95"/>
        <color rgb="FF000000"/>
        <rFont val="Source Sans Pro"/>
        <family val="2"/>
        <charset val="1"/>
      </rPr>
      <t xml:space="preserve">e </t>
    </r>
    <r>
      <rPr>
        <sz val="13.95"/>
        <color rgb="FF000000"/>
        <rFont val="Source Sans Pro"/>
        <family val="2"/>
        <charset val="1"/>
      </rPr>
      <t>calculated</t>
    </r>
  </si>
  <si>
    <t>C21: This is your total emissions for this event</t>
  </si>
  <si>
    <t>TOTAL EMISSIONS</t>
  </si>
  <si>
    <r>
      <rPr>
        <sz val="13.95"/>
        <color rgb="FF000000"/>
        <rFont val="Source Sans Pro"/>
        <family val="2"/>
      </rPr>
      <t>T</t>
    </r>
    <r>
      <rPr>
        <sz val="13.95"/>
        <color rgb="FF13022B"/>
        <rFont val="Source Sans Pro"/>
        <family val="2"/>
      </rPr>
      <t>otal Tonnes</t>
    </r>
    <r>
      <rPr>
        <sz val="13.95"/>
        <color rgb="FF000000"/>
        <rFont val="Source Sans Pro"/>
        <family val="2"/>
      </rPr>
      <t xml:space="preserve"> of CO₂e per in-person delegate</t>
    </r>
  </si>
  <si>
    <t>Country</t>
  </si>
  <si>
    <t>C21: This is your  emissions per in person delegate, this is the one you'll most likely use</t>
  </si>
  <si>
    <t>TOTAL Delegate to Crew emissions ratio</t>
  </si>
  <si>
    <r>
      <rPr>
        <sz val="13.95"/>
        <color rgb="FF000000"/>
        <rFont val="Source Sans Pro"/>
        <family val="2"/>
      </rPr>
      <t>T</t>
    </r>
    <r>
      <rPr>
        <sz val="13.95"/>
        <color rgb="FF13022B"/>
        <rFont val="Source Sans Pro"/>
        <family val="2"/>
      </rPr>
      <t>otal Tonnes</t>
    </r>
    <r>
      <rPr>
        <sz val="13.95"/>
        <color rgb="FF000000"/>
        <rFont val="Source Sans Pro"/>
        <family val="2"/>
      </rPr>
      <t xml:space="preserve"> of CO₂e per total delegates</t>
    </r>
  </si>
  <si>
    <t>Participants</t>
  </si>
  <si>
    <t>in-person</t>
  </si>
  <si>
    <t>TRAVEL Delegate to Crew emissions ratio</t>
  </si>
  <si>
    <t>C21: This is your  emissions per total delegates. You'll use this for a hybrid event if it draws a clearer picture for clients</t>
  </si>
  <si>
    <t>online</t>
  </si>
  <si>
    <t xml:space="preserve">Event Space in use </t>
  </si>
  <si>
    <t>Number</t>
  </si>
  <si>
    <t>Sub Total</t>
  </si>
  <si>
    <t>Delegate Flights</t>
  </si>
  <si>
    <t>-</t>
  </si>
  <si>
    <t>Delegate Train</t>
  </si>
  <si>
    <t>Delegate Private Vehicles</t>
  </si>
  <si>
    <t>Delegate Coaches</t>
  </si>
  <si>
    <t>Delegate Accommodation</t>
  </si>
  <si>
    <t>Delegate Food &amp; Beverage</t>
  </si>
  <si>
    <t>Delegate Travel</t>
  </si>
  <si>
    <t>TOTAL DELEGATE</t>
  </si>
  <si>
    <t>Crew Flights</t>
  </si>
  <si>
    <t>Crew Train</t>
  </si>
  <si>
    <t>Crew Private Vehicles</t>
  </si>
  <si>
    <t>Crew Coaches</t>
  </si>
  <si>
    <t>Crew Accomodation</t>
  </si>
  <si>
    <t>Crew Food &amp; Beverage</t>
  </si>
  <si>
    <t>Crew Travel</t>
  </si>
  <si>
    <t xml:space="preserve">TOTAL CREW </t>
  </si>
  <si>
    <t>Event Energy (kWh)</t>
  </si>
  <si>
    <t>Equipment Transport</t>
  </si>
  <si>
    <t>boundaries:</t>
  </si>
  <si>
    <t>Event duration (days), delegates (where applicable), staff, event area (sqm.) est.</t>
  </si>
  <si>
    <t>Materials: printed matter, plastics, recyclable materials and other materials used in set build, print &amp; AV provision.</t>
  </si>
  <si>
    <t>Transportation: transported weight of AV, materials, furniture and other stand-based items, distance and mode of transportation.</t>
  </si>
  <si>
    <t>Waste: recyclable and residual waste, estimated.</t>
  </si>
  <si>
    <t>Catering: estimated number of meals (non-vegetarian, vegetarian, vegan) for guests &amp; crew for duration of event.</t>
  </si>
  <si>
    <t>Energy:  consumption as estimated or measured by venue (kWh), includes streaming estimations for recipients where applicable.</t>
  </si>
  <si>
    <t>RESULT</t>
  </si>
  <si>
    <t>POST EVENT</t>
  </si>
  <si>
    <t>N/A</t>
  </si>
  <si>
    <t>Smartly @ CES</t>
  </si>
  <si>
    <t>Las Vegas, USA</t>
  </si>
  <si>
    <t>Travel: estimated guest &amp; actual crew travel by mode (air, private vehicle, public transport) and distance.</t>
  </si>
  <si>
    <t>Accommodation: hotel nights for crew by star-rating.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</si>
</sst>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b/>
      <sz val="12"/>
      <color theme="0"/>
      <name val="Calibri"/>
      <family val="2"/>
      <scheme val="minor"/>
    </font>
    <font>
      <sz val="12"/>
      <color theme="0"/>
      <name val="Calibri"/>
      <family val="2"/>
      <scheme val="minor"/>
    </font>
    <font>
      <u/>
      <sz val="12"/>
      <color theme="10"/>
      <name val="Calibri"/>
      <family val="2"/>
      <scheme val="minor"/>
    </font>
    <font>
      <sz val="12"/>
      <color rgb="FF008CC6"/>
      <name val="Calibri"/>
      <family val="2"/>
      <scheme val="minor"/>
    </font>
    <font>
      <sz val="12"/>
      <color rgb="FFFF0000"/>
      <name val="Calibri"/>
      <family val="2"/>
      <scheme val="minor"/>
    </font>
    <font>
      <b/>
      <sz val="26"/>
      <color theme="0"/>
      <name val="Calibri"/>
      <family val="2"/>
      <scheme val="minor"/>
    </font>
    <font>
      <b/>
      <sz val="26"/>
      <color rgb="FFFF0000"/>
      <name val="Calibri"/>
      <family val="2"/>
      <scheme val="minor"/>
    </font>
    <font>
      <b/>
      <sz val="20"/>
      <color rgb="FF000000"/>
      <name val="Cordia New"/>
      <family val="2"/>
    </font>
    <font>
      <sz val="12"/>
      <color rgb="FFFFFFFF"/>
      <name val="Calibri"/>
      <family val="2"/>
      <scheme val="minor"/>
    </font>
    <font>
      <sz val="11"/>
      <color rgb="FF000000"/>
      <name val="Source Sans Pro"/>
      <family val="2"/>
      <charset val="1"/>
    </font>
    <font>
      <sz val="11"/>
      <color rgb="FF757171"/>
      <name val="Source Sans Pro"/>
      <family val="2"/>
    </font>
    <font>
      <b/>
      <sz val="11"/>
      <color rgb="FF000000"/>
      <name val="Source Sans Pro"/>
      <family val="2"/>
      <charset val="1"/>
    </font>
    <font>
      <sz val="13.95"/>
      <color rgb="FF000000"/>
      <name val="Source Sans Pro"/>
      <family val="2"/>
      <charset val="1"/>
    </font>
    <font>
      <sz val="13.95"/>
      <color rgb="FF13022B"/>
      <name val="Source Sans Pro"/>
      <family val="2"/>
      <charset val="1"/>
    </font>
    <font>
      <sz val="12"/>
      <color theme="1"/>
      <name val="Source Sans Pro"/>
      <family val="2"/>
    </font>
    <font>
      <b/>
      <sz val="12"/>
      <color rgb="FFFFFFFF"/>
      <name val="Calibri"/>
      <family val="2"/>
      <scheme val="minor"/>
    </font>
    <font>
      <sz val="13.95"/>
      <color rgb="FF000000"/>
      <name val="Source Sans Pro"/>
      <family val="2"/>
    </font>
    <font>
      <sz val="13.95"/>
      <color rgb="FF13022B"/>
      <name val="Source Sans Pro"/>
      <family val="2"/>
    </font>
    <font>
      <u/>
      <sz val="12"/>
      <color theme="0"/>
      <name val="Calibri"/>
      <family val="2"/>
      <scheme val="minor"/>
    </font>
    <font>
      <b/>
      <sz val="11"/>
      <color rgb="FF333333"/>
      <name val="Helvetica"/>
      <family val="2"/>
    </font>
    <font>
      <sz val="11"/>
      <color theme="1"/>
      <name val="Helvetica"/>
      <family val="2"/>
    </font>
  </fonts>
  <fills count="20">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008CC6"/>
        <bgColor indexed="64"/>
      </patternFill>
    </fill>
    <fill>
      <patternFill patternType="solid">
        <fgColor rgb="FF00B050"/>
        <bgColor indexed="64"/>
      </patternFill>
    </fill>
    <fill>
      <patternFill patternType="solid">
        <fgColor rgb="FFF4CCCC"/>
        <bgColor indexed="64"/>
      </patternFill>
    </fill>
    <fill>
      <patternFill patternType="solid">
        <fgColor rgb="FFFFF2CC"/>
        <bgColor indexed="64"/>
      </patternFill>
    </fill>
    <fill>
      <patternFill patternType="solid">
        <fgColor rgb="FFD9EAD3"/>
        <bgColor indexed="64"/>
      </patternFill>
    </fill>
    <fill>
      <patternFill patternType="solid">
        <fgColor rgb="FFD0E0E3"/>
        <bgColor indexed="64"/>
      </patternFill>
    </fill>
    <fill>
      <patternFill patternType="solid">
        <fgColor rgb="FFC9DAF8"/>
        <bgColor indexed="64"/>
      </patternFill>
    </fill>
    <fill>
      <patternFill patternType="solid">
        <fgColor rgb="FFD9D2E9"/>
        <bgColor indexed="64"/>
      </patternFill>
    </fill>
    <fill>
      <patternFill patternType="solid">
        <fgColor rgb="FFEAD1DC"/>
        <bgColor indexed="64"/>
      </patternFill>
    </fill>
    <fill>
      <patternFill patternType="solid">
        <fgColor rgb="FF0070C0"/>
        <bgColor indexed="64"/>
      </patternFill>
    </fill>
    <fill>
      <patternFill patternType="solid">
        <fgColor rgb="FFFF7E00"/>
        <bgColor indexed="64"/>
      </patternFill>
    </fill>
    <fill>
      <patternFill patternType="solid">
        <fgColor theme="0" tint="-0.34998626667073579"/>
        <bgColor indexed="64"/>
      </patternFill>
    </fill>
    <fill>
      <patternFill patternType="solid">
        <fgColor rgb="FFFFC000"/>
        <bgColor indexed="64"/>
      </patternFill>
    </fill>
    <fill>
      <patternFill patternType="solid">
        <fgColor rgb="FF002060"/>
        <bgColor indexed="64"/>
      </patternFill>
    </fill>
    <fill>
      <patternFill patternType="solid">
        <fgColor theme="8" tint="0.59999389629810485"/>
        <bgColor indexed="64"/>
      </patternFill>
    </fill>
    <fill>
      <patternFill patternType="solid">
        <fgColor rgb="FF008CC6"/>
        <bgColor rgb="FF000000"/>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13022B"/>
      </left>
      <right style="medium">
        <color rgb="FF13022B"/>
      </right>
      <top style="medium">
        <color rgb="FF13022B"/>
      </top>
      <bottom/>
      <diagonal/>
    </border>
    <border>
      <left style="medium">
        <color rgb="FF13022B"/>
      </left>
      <right style="medium">
        <color rgb="FF13022B"/>
      </right>
      <top/>
      <bottom style="medium">
        <color rgb="FF13022B"/>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13022B"/>
      </left>
      <right style="medium">
        <color rgb="FF13022B"/>
      </right>
      <top style="medium">
        <color rgb="FF13022B"/>
      </top>
      <bottom style="medium">
        <color rgb="FF13022B"/>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s>
  <cellStyleXfs count="2">
    <xf numFmtId="0" fontId="0" fillId="0" borderId="0"/>
    <xf numFmtId="0" fontId="3" fillId="0" borderId="0" applyNumberFormat="0" applyFill="0" applyBorder="0" applyAlignment="0" applyProtection="0"/>
  </cellStyleXfs>
  <cellXfs count="94">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2" fillId="0" borderId="0" xfId="0" applyFont="1"/>
    <xf numFmtId="0" fontId="2" fillId="4" borderId="9" xfId="0" applyFont="1" applyFill="1" applyBorder="1"/>
    <xf numFmtId="0" fontId="1" fillId="4" borderId="9" xfId="0" applyFont="1" applyFill="1" applyBorder="1"/>
    <xf numFmtId="0" fontId="0" fillId="4" borderId="0" xfId="0" applyFill="1"/>
    <xf numFmtId="0" fontId="2" fillId="4" borderId="0" xfId="0" applyFont="1" applyFill="1"/>
    <xf numFmtId="0" fontId="0" fillId="4" borderId="5" xfId="0" applyFill="1" applyBorder="1"/>
    <xf numFmtId="0" fontId="0" fillId="4" borderId="4" xfId="0" applyFill="1" applyBorder="1"/>
    <xf numFmtId="0" fontId="4" fillId="2" borderId="0" xfId="0" applyFont="1" applyFill="1"/>
    <xf numFmtId="2" fontId="2" fillId="4" borderId="9" xfId="0" applyNumberFormat="1" applyFont="1" applyFill="1" applyBorder="1"/>
    <xf numFmtId="0" fontId="6" fillId="4" borderId="0" xfId="0" applyFont="1" applyFill="1" applyAlignment="1">
      <alignment horizontal="center"/>
    </xf>
    <xf numFmtId="0" fontId="4" fillId="2" borderId="0" xfId="0" applyFont="1" applyFill="1" applyAlignment="1">
      <alignment horizontal="right"/>
    </xf>
    <xf numFmtId="0" fontId="9" fillId="4" borderId="1" xfId="0" applyFont="1" applyFill="1" applyBorder="1"/>
    <xf numFmtId="0" fontId="9" fillId="4" borderId="2" xfId="0" applyFont="1" applyFill="1" applyBorder="1" applyAlignment="1">
      <alignment horizontal="center"/>
    </xf>
    <xf numFmtId="0" fontId="9" fillId="4" borderId="3" xfId="0" applyFont="1" applyFill="1" applyBorder="1" applyAlignment="1">
      <alignment horizontal="center"/>
    </xf>
    <xf numFmtId="0" fontId="9" fillId="4" borderId="0" xfId="0" applyFont="1" applyFill="1"/>
    <xf numFmtId="0" fontId="9" fillId="13" borderId="16" xfId="0" applyFont="1" applyFill="1" applyBorder="1"/>
    <xf numFmtId="2" fontId="9" fillId="4" borderId="9" xfId="0" applyNumberFormat="1" applyFont="1" applyFill="1" applyBorder="1"/>
    <xf numFmtId="10" fontId="9" fillId="4" borderId="17" xfId="0" applyNumberFormat="1" applyFont="1" applyFill="1" applyBorder="1"/>
    <xf numFmtId="10" fontId="12" fillId="0" borderId="18" xfId="0" applyNumberFormat="1" applyFont="1" applyBorder="1" applyAlignment="1">
      <alignment readingOrder="1"/>
    </xf>
    <xf numFmtId="0" fontId="9" fillId="14" borderId="16" xfId="0" applyFont="1" applyFill="1" applyBorder="1"/>
    <xf numFmtId="2" fontId="12" fillId="0" borderId="18" xfId="0" applyNumberFormat="1" applyFont="1" applyBorder="1" applyAlignment="1">
      <alignment wrapText="1" readingOrder="1"/>
    </xf>
    <xf numFmtId="0" fontId="9" fillId="15" borderId="16" xfId="0" applyFont="1" applyFill="1" applyBorder="1"/>
    <xf numFmtId="0" fontId="9" fillId="16" borderId="16" xfId="0" applyFont="1" applyFill="1" applyBorder="1"/>
    <xf numFmtId="0" fontId="9" fillId="4" borderId="16" xfId="0" applyFont="1" applyFill="1" applyBorder="1"/>
    <xf numFmtId="0" fontId="9" fillId="5" borderId="16" xfId="0" applyFont="1" applyFill="1" applyBorder="1"/>
    <xf numFmtId="0" fontId="9" fillId="17" borderId="16" xfId="0" applyFont="1" applyFill="1" applyBorder="1"/>
    <xf numFmtId="2" fontId="15" fillId="0" borderId="0" xfId="0" applyNumberFormat="1" applyFont="1"/>
    <xf numFmtId="0" fontId="9" fillId="4" borderId="19" xfId="0" applyFont="1" applyFill="1" applyBorder="1"/>
    <xf numFmtId="2" fontId="16" fillId="4" borderId="20" xfId="0" applyNumberFormat="1" applyFont="1" applyFill="1" applyBorder="1" applyAlignment="1">
      <alignment horizontal="right"/>
    </xf>
    <xf numFmtId="10" fontId="16" fillId="4" borderId="21" xfId="0" applyNumberFormat="1" applyFont="1" applyFill="1" applyBorder="1" applyAlignment="1">
      <alignment horizontal="right"/>
    </xf>
    <xf numFmtId="2" fontId="0" fillId="0" borderId="0" xfId="0" applyNumberFormat="1"/>
    <xf numFmtId="0" fontId="2" fillId="4" borderId="22" xfId="0" applyFont="1" applyFill="1" applyBorder="1"/>
    <xf numFmtId="20" fontId="2" fillId="4" borderId="23" xfId="0" applyNumberFormat="1" applyFont="1" applyFill="1" applyBorder="1"/>
    <xf numFmtId="2" fontId="2" fillId="4" borderId="24" xfId="0" applyNumberFormat="1" applyFont="1" applyFill="1" applyBorder="1"/>
    <xf numFmtId="0" fontId="2" fillId="4" borderId="25" xfId="0" applyFont="1" applyFill="1" applyBorder="1"/>
    <xf numFmtId="0" fontId="2" fillId="4" borderId="26" xfId="0" applyFont="1" applyFill="1" applyBorder="1"/>
    <xf numFmtId="2" fontId="2" fillId="4" borderId="27" xfId="0" applyNumberFormat="1" applyFont="1" applyFill="1" applyBorder="1"/>
    <xf numFmtId="3" fontId="4" fillId="4" borderId="0" xfId="0" applyNumberFormat="1" applyFont="1" applyFill="1"/>
    <xf numFmtId="0" fontId="2" fillId="4" borderId="0" xfId="0" applyFont="1" applyFill="1" applyAlignment="1">
      <alignment horizontal="center"/>
    </xf>
    <xf numFmtId="0" fontId="2" fillId="4" borderId="9" xfId="0" applyFont="1" applyFill="1" applyBorder="1" applyAlignment="1">
      <alignment horizontal="center"/>
    </xf>
    <xf numFmtId="0" fontId="0" fillId="0" borderId="28" xfId="0" applyBorder="1"/>
    <xf numFmtId="2" fontId="4" fillId="14" borderId="9" xfId="0" applyNumberFormat="1" applyFont="1" applyFill="1" applyBorder="1"/>
    <xf numFmtId="10" fontId="2" fillId="4" borderId="9" xfId="0" applyNumberFormat="1" applyFont="1" applyFill="1" applyBorder="1"/>
    <xf numFmtId="0" fontId="19" fillId="0" borderId="0" xfId="1" applyFont="1" applyFill="1"/>
    <xf numFmtId="0" fontId="2" fillId="18" borderId="9" xfId="0" applyFont="1" applyFill="1" applyBorder="1"/>
    <xf numFmtId="0" fontId="2" fillId="18" borderId="9" xfId="0" applyFont="1" applyFill="1" applyBorder="1" applyAlignment="1">
      <alignment horizontal="center"/>
    </xf>
    <xf numFmtId="2" fontId="2" fillId="18" borderId="9" xfId="0" applyNumberFormat="1" applyFont="1" applyFill="1" applyBorder="1"/>
    <xf numFmtId="0" fontId="2" fillId="15" borderId="9" xfId="0" applyFont="1" applyFill="1" applyBorder="1"/>
    <xf numFmtId="2" fontId="2" fillId="15" borderId="9" xfId="0" applyNumberFormat="1" applyFont="1" applyFill="1" applyBorder="1"/>
    <xf numFmtId="0" fontId="4" fillId="18" borderId="9" xfId="0" applyFont="1" applyFill="1" applyBorder="1"/>
    <xf numFmtId="0" fontId="0" fillId="3" borderId="0" xfId="0" applyFill="1"/>
    <xf numFmtId="0" fontId="9" fillId="19" borderId="9" xfId="0" applyFont="1" applyFill="1" applyBorder="1" applyAlignment="1">
      <alignment horizontal="center"/>
    </xf>
    <xf numFmtId="2" fontId="1" fillId="4" borderId="9" xfId="0" applyNumberFormat="1" applyFont="1" applyFill="1" applyBorder="1"/>
    <xf numFmtId="0" fontId="2" fillId="15" borderId="9" xfId="0" applyFont="1" applyFill="1" applyBorder="1" applyAlignment="1">
      <alignment horizontal="center"/>
    </xf>
    <xf numFmtId="0" fontId="20" fillId="0" borderId="0" xfId="0" applyFont="1"/>
    <xf numFmtId="0" fontId="21" fillId="0" borderId="0" xfId="0" applyFont="1"/>
    <xf numFmtId="0" fontId="4" fillId="2" borderId="0" xfId="0" applyFont="1" applyFill="1" applyAlignment="1">
      <alignment horizontal="right" wrapText="1"/>
    </xf>
    <xf numFmtId="0" fontId="0" fillId="4" borderId="0" xfId="0" applyFill="1" applyAlignment="1">
      <alignment horizontal="right"/>
    </xf>
    <xf numFmtId="0" fontId="0" fillId="4" borderId="0" xfId="0" applyFill="1" applyAlignment="1">
      <alignment horizontal="center"/>
    </xf>
    <xf numFmtId="0" fontId="6" fillId="4" borderId="0" xfId="0" applyFont="1" applyFill="1" applyAlignment="1">
      <alignment horizontal="center"/>
    </xf>
    <xf numFmtId="0" fontId="7" fillId="4" borderId="0" xfId="0" applyFont="1" applyFill="1" applyAlignment="1">
      <alignment horizontal="center"/>
    </xf>
    <xf numFmtId="0" fontId="7" fillId="3" borderId="11" xfId="0" applyFont="1" applyFill="1" applyBorder="1" applyAlignment="1">
      <alignment horizontal="center"/>
    </xf>
    <xf numFmtId="0" fontId="7" fillId="3" borderId="12" xfId="0" applyFont="1" applyFill="1" applyBorder="1" applyAlignment="1">
      <alignment horizontal="center"/>
    </xf>
    <xf numFmtId="0" fontId="7" fillId="3" borderId="13" xfId="0" applyFont="1" applyFill="1" applyBorder="1" applyAlignment="1">
      <alignment horizontal="center"/>
    </xf>
    <xf numFmtId="0" fontId="8" fillId="0" borderId="10" xfId="0" applyFont="1" applyBorder="1" applyAlignment="1">
      <alignment horizontal="center"/>
    </xf>
    <xf numFmtId="0" fontId="10" fillId="12" borderId="14" xfId="0" applyFont="1" applyFill="1" applyBorder="1" applyAlignment="1">
      <alignment horizontal="center" vertical="center" wrapText="1" readingOrder="1"/>
    </xf>
    <xf numFmtId="0" fontId="10" fillId="12" borderId="15" xfId="0" applyFont="1" applyFill="1" applyBorder="1" applyAlignment="1">
      <alignment horizontal="center" vertical="center" wrapText="1" readingOrder="1"/>
    </xf>
    <xf numFmtId="0" fontId="11" fillId="0" borderId="0" xfId="0" applyFont="1" applyAlignment="1">
      <alignment horizontal="center" vertical="center" readingOrder="1"/>
    </xf>
    <xf numFmtId="0" fontId="5" fillId="0" borderId="0" xfId="0" applyFont="1" applyAlignment="1">
      <alignment horizontal="center" wrapText="1"/>
    </xf>
    <xf numFmtId="0" fontId="10" fillId="6" borderId="14" xfId="0" applyFont="1" applyFill="1" applyBorder="1" applyAlignment="1">
      <alignment horizontal="center" vertical="center" readingOrder="1"/>
    </xf>
    <xf numFmtId="0" fontId="10" fillId="6" borderId="15" xfId="0" applyFont="1" applyFill="1" applyBorder="1" applyAlignment="1">
      <alignment horizontal="center" vertical="center" readingOrder="1"/>
    </xf>
    <xf numFmtId="0" fontId="10" fillId="7" borderId="14" xfId="0" applyFont="1" applyFill="1" applyBorder="1" applyAlignment="1">
      <alignment horizontal="center" vertical="center" readingOrder="1"/>
    </xf>
    <xf numFmtId="0" fontId="10" fillId="7" borderId="15" xfId="0" applyFont="1" applyFill="1" applyBorder="1" applyAlignment="1">
      <alignment horizontal="center" vertical="center" readingOrder="1"/>
    </xf>
    <xf numFmtId="0" fontId="10" fillId="8" borderId="14" xfId="0" applyFont="1" applyFill="1" applyBorder="1" applyAlignment="1">
      <alignment horizontal="center" wrapText="1" readingOrder="1"/>
    </xf>
    <xf numFmtId="0" fontId="10" fillId="8" borderId="15" xfId="0" applyFont="1" applyFill="1" applyBorder="1" applyAlignment="1">
      <alignment horizontal="center" wrapText="1" readingOrder="1"/>
    </xf>
    <xf numFmtId="0" fontId="10" fillId="9" borderId="14" xfId="0" applyFont="1" applyFill="1" applyBorder="1" applyAlignment="1">
      <alignment horizontal="center" vertical="center" readingOrder="1"/>
    </xf>
    <xf numFmtId="0" fontId="10" fillId="9" borderId="15" xfId="0" applyFont="1" applyFill="1" applyBorder="1" applyAlignment="1">
      <alignment horizontal="center" vertical="center" readingOrder="1"/>
    </xf>
    <xf numFmtId="0" fontId="10" fillId="10" borderId="14" xfId="0" applyFont="1" applyFill="1" applyBorder="1" applyAlignment="1">
      <alignment horizontal="center" vertical="center" readingOrder="1"/>
    </xf>
    <xf numFmtId="0" fontId="10" fillId="10" borderId="15" xfId="0" applyFont="1" applyFill="1" applyBorder="1" applyAlignment="1">
      <alignment horizontal="center" vertical="center" readingOrder="1"/>
    </xf>
    <xf numFmtId="0" fontId="10" fillId="11" borderId="14" xfId="0" applyFont="1" applyFill="1" applyBorder="1" applyAlignment="1">
      <alignment horizontal="center" vertical="center" readingOrder="1"/>
    </xf>
    <xf numFmtId="0" fontId="10" fillId="11" borderId="15" xfId="0" applyFont="1" applyFill="1" applyBorder="1" applyAlignment="1">
      <alignment horizontal="center" vertical="center" readingOrder="1"/>
    </xf>
    <xf numFmtId="0" fontId="1" fillId="4" borderId="0" xfId="0" applyFont="1" applyFill="1" applyAlignment="1">
      <alignment horizontal="center"/>
    </xf>
    <xf numFmtId="0" fontId="13" fillId="0" borderId="0" xfId="0" applyFont="1" applyAlignment="1">
      <alignment horizontal="left" readingOrder="1"/>
    </xf>
    <xf numFmtId="0" fontId="17" fillId="0" borderId="0" xfId="0" applyFont="1" applyAlignment="1">
      <alignment horizontal="left" wrapText="1" readingOrder="1"/>
    </xf>
    <xf numFmtId="0" fontId="13" fillId="0" borderId="0" xfId="0" applyFont="1" applyAlignment="1">
      <alignment horizontal="left" wrapText="1" readingOrder="1"/>
    </xf>
  </cellXfs>
  <cellStyles count="2">
    <cellStyle name="Hyperlink" xfId="1" builtinId="8"/>
    <cellStyle name="Normal" xfId="0" builtinId="0"/>
  </cellStyles>
  <dxfs count="0"/>
  <tableStyles count="0" defaultTableStyle="TableStyleMedium2" defaultPivotStyle="PivotStyleLight16"/>
  <colors>
    <mruColors>
      <color rgb="FF008CC6"/>
      <color rgb="FFFF7E00"/>
      <color rgb="FFF09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Total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8F06-844A-9B61-3D3F5569F910}"/>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8F06-844A-9B61-3D3F5569F910}"/>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8F06-844A-9B61-3D3F5569F910}"/>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8F06-844A-9B61-3D3F5569F910}"/>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8F06-844A-9B61-3D3F5569F910}"/>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8F06-844A-9B61-3D3F5569F910}"/>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8F06-844A-9B61-3D3F5569F91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SUMMARY!$G$7:$G$13</c:f>
              <c:strCache>
                <c:ptCount val="7"/>
                <c:pt idx="0">
                  <c:v>Total Travel</c:v>
                </c:pt>
                <c:pt idx="1">
                  <c:v>Total Accommodation</c:v>
                </c:pt>
                <c:pt idx="2">
                  <c:v>Total F&amp;B</c:v>
                </c:pt>
                <c:pt idx="3">
                  <c:v>Event Energy</c:v>
                </c:pt>
                <c:pt idx="4">
                  <c:v>Materials</c:v>
                </c:pt>
                <c:pt idx="5">
                  <c:v>Transport</c:v>
                </c:pt>
                <c:pt idx="6">
                  <c:v>Waste</c:v>
                </c:pt>
              </c:strCache>
            </c:strRef>
          </c:cat>
          <c:val>
            <c:numRef>
              <c:f>SUMMARY!$H$7:$H$13</c:f>
              <c:numCache>
                <c:formatCode>0.00</c:formatCode>
                <c:ptCount val="7"/>
                <c:pt idx="0">
                  <c:v>9.68</c:v>
                </c:pt>
                <c:pt idx="1">
                  <c:v>0.73</c:v>
                </c:pt>
                <c:pt idx="2">
                  <c:v>0.46</c:v>
                </c:pt>
                <c:pt idx="3">
                  <c:v>7.0000000000000007E-2</c:v>
                </c:pt>
                <c:pt idx="4">
                  <c:v>0.86</c:v>
                </c:pt>
                <c:pt idx="5">
                  <c:v>2.0499999999999998</c:v>
                </c:pt>
                <c:pt idx="6">
                  <c:v>0.01</c:v>
                </c:pt>
              </c:numCache>
            </c:numRef>
          </c:val>
          <c:extLst>
            <c:ext xmlns:c16="http://schemas.microsoft.com/office/drawing/2014/chart" uri="{C3380CC4-5D6E-409C-BE32-E72D297353CC}">
              <c16:uniqueId val="{0000000E-8F06-844A-9B61-3D3F5569F910}"/>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DELEGATE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3139-8E48-B833-0F0CE989AA44}"/>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3139-8E48-B833-0F0CE989AA44}"/>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3139-8E48-B833-0F0CE989AA44}"/>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3139-8E48-B833-0F0CE989AA44}"/>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3139-8E48-B833-0F0CE989AA44}"/>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3139-8E48-B833-0F0CE989AA4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SUMMARY!$B$32:$B$37</c:f>
              <c:strCache>
                <c:ptCount val="6"/>
                <c:pt idx="0">
                  <c:v>Delegate Flights</c:v>
                </c:pt>
                <c:pt idx="1">
                  <c:v>Delegate Train</c:v>
                </c:pt>
                <c:pt idx="2">
                  <c:v>Delegate Private Vehicles</c:v>
                </c:pt>
                <c:pt idx="3">
                  <c:v>Delegate Coaches</c:v>
                </c:pt>
                <c:pt idx="4">
                  <c:v>Delegate Accommodation</c:v>
                </c:pt>
                <c:pt idx="5">
                  <c:v>Delegate Food &amp; Beverage</c:v>
                </c:pt>
              </c:strCache>
            </c:strRef>
          </c:cat>
          <c:val>
            <c:numRef>
              <c:f>SUMMARY!$E$32:$E$37</c:f>
              <c:numCache>
                <c:formatCode>0.00</c:formatCode>
                <c:ptCount val="6"/>
                <c:pt idx="0">
                  <c:v>0</c:v>
                </c:pt>
                <c:pt idx="1">
                  <c:v>0</c:v>
                </c:pt>
                <c:pt idx="2">
                  <c:v>0.26</c:v>
                </c:pt>
                <c:pt idx="3">
                  <c:v>0</c:v>
                </c:pt>
                <c:pt idx="4">
                  <c:v>0</c:v>
                </c:pt>
                <c:pt idx="5">
                  <c:v>0.25</c:v>
                </c:pt>
              </c:numCache>
            </c:numRef>
          </c:val>
          <c:extLst>
            <c:ext xmlns:c16="http://schemas.microsoft.com/office/drawing/2014/chart" uri="{C3380CC4-5D6E-409C-BE32-E72D297353CC}">
              <c16:uniqueId val="{0000000C-3139-8E48-B833-0F0CE989AA44}"/>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CREW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E1DD-7E43-82CF-579C8F1D1463}"/>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E1DD-7E43-82CF-579C8F1D1463}"/>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E1DD-7E43-82CF-579C8F1D1463}"/>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E1DD-7E43-82CF-579C8F1D1463}"/>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E1DD-7E43-82CF-579C8F1D1463}"/>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E1DD-7E43-82CF-579C8F1D146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SUMMARY!$B$41:$B$46</c:f>
              <c:strCache>
                <c:ptCount val="6"/>
                <c:pt idx="0">
                  <c:v>Crew Flights</c:v>
                </c:pt>
                <c:pt idx="1">
                  <c:v>Crew Train</c:v>
                </c:pt>
                <c:pt idx="2">
                  <c:v>Crew Private Vehicles</c:v>
                </c:pt>
                <c:pt idx="3">
                  <c:v>Crew Coaches</c:v>
                </c:pt>
                <c:pt idx="4">
                  <c:v>Crew Accomodation</c:v>
                </c:pt>
                <c:pt idx="5">
                  <c:v>Crew Food &amp; Beverage</c:v>
                </c:pt>
              </c:strCache>
            </c:strRef>
          </c:cat>
          <c:val>
            <c:numRef>
              <c:f>SUMMARY!$E$41:$E$46</c:f>
              <c:numCache>
                <c:formatCode>0.00</c:formatCode>
                <c:ptCount val="6"/>
                <c:pt idx="0">
                  <c:v>9.34</c:v>
                </c:pt>
                <c:pt idx="1">
                  <c:v>0</c:v>
                </c:pt>
                <c:pt idx="2">
                  <c:v>0.08</c:v>
                </c:pt>
                <c:pt idx="3">
                  <c:v>0</c:v>
                </c:pt>
                <c:pt idx="4">
                  <c:v>0.73</c:v>
                </c:pt>
                <c:pt idx="5">
                  <c:v>0.21</c:v>
                </c:pt>
              </c:numCache>
            </c:numRef>
          </c:val>
          <c:extLst>
            <c:ext xmlns:c16="http://schemas.microsoft.com/office/drawing/2014/chart" uri="{C3380CC4-5D6E-409C-BE32-E72D297353CC}">
              <c16:uniqueId val="{0000000C-E1DD-7E43-82CF-579C8F1D1463}"/>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198644</xdr:colOff>
      <xdr:row>81</xdr:row>
      <xdr:rowOff>70836</xdr:rowOff>
    </xdr:from>
    <xdr:to>
      <xdr:col>2</xdr:col>
      <xdr:colOff>1051034</xdr:colOff>
      <xdr:row>84</xdr:row>
      <xdr:rowOff>69566</xdr:rowOff>
    </xdr:to>
    <xdr:sp macro="" textlink="">
      <xdr:nvSpPr>
        <xdr:cNvPr id="25" name="Rectangle 24">
          <a:extLst>
            <a:ext uri="{FF2B5EF4-FFF2-40B4-BE49-F238E27FC236}">
              <a16:creationId xmlns:a16="http://schemas.microsoft.com/office/drawing/2014/main" id="{D7B5744E-8520-178E-2783-4ECB75A4630C}"/>
            </a:ext>
          </a:extLst>
        </xdr:cNvPr>
        <xdr:cNvSpPr/>
      </xdr:nvSpPr>
      <xdr:spPr>
        <a:xfrm>
          <a:off x="1468644" y="17115112"/>
          <a:ext cx="2989493" cy="603075"/>
        </a:xfrm>
        <a:prstGeom prst="rect">
          <a:avLst/>
        </a:prstGeom>
        <a:solidFill>
          <a:srgbClr val="008CC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161948</xdr:colOff>
      <xdr:row>3</xdr:row>
      <xdr:rowOff>194794</xdr:rowOff>
    </xdr:from>
    <xdr:to>
      <xdr:col>14</xdr:col>
      <xdr:colOff>517548</xdr:colOff>
      <xdr:row>17</xdr:row>
      <xdr:rowOff>52554</xdr:rowOff>
    </xdr:to>
    <xdr:graphicFrame macro="">
      <xdr:nvGraphicFramePr>
        <xdr:cNvPr id="2" name="Chart 1">
          <a:extLst>
            <a:ext uri="{FF2B5EF4-FFF2-40B4-BE49-F238E27FC236}">
              <a16:creationId xmlns:a16="http://schemas.microsoft.com/office/drawing/2014/main" id="{EED1715D-F845-A24A-B66E-5D4D92607D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198915</xdr:colOff>
      <xdr:row>72</xdr:row>
      <xdr:rowOff>137710</xdr:rowOff>
    </xdr:from>
    <xdr:to>
      <xdr:col>4</xdr:col>
      <xdr:colOff>0</xdr:colOff>
      <xdr:row>90</xdr:row>
      <xdr:rowOff>39165</xdr:rowOff>
    </xdr:to>
    <xdr:grpSp>
      <xdr:nvGrpSpPr>
        <xdr:cNvPr id="3" name="Group 2">
          <a:extLst>
            <a:ext uri="{FF2B5EF4-FFF2-40B4-BE49-F238E27FC236}">
              <a16:creationId xmlns:a16="http://schemas.microsoft.com/office/drawing/2014/main" id="{FD253104-1FFD-8B44-B136-B2514B580A34}"/>
            </a:ext>
          </a:extLst>
        </xdr:cNvPr>
        <xdr:cNvGrpSpPr/>
      </xdr:nvGrpSpPr>
      <xdr:grpSpPr>
        <a:xfrm>
          <a:off x="1473294" y="15121520"/>
          <a:ext cx="4438775" cy="3448697"/>
          <a:chOff x="1164067" y="3162299"/>
          <a:chExt cx="5383690" cy="3481937"/>
        </a:xfrm>
      </xdr:grpSpPr>
      <xdr:sp macro="" textlink="">
        <xdr:nvSpPr>
          <xdr:cNvPr id="4" name="Rectangle 3">
            <a:extLst>
              <a:ext uri="{FF2B5EF4-FFF2-40B4-BE49-F238E27FC236}">
                <a16:creationId xmlns:a16="http://schemas.microsoft.com/office/drawing/2014/main" id="{2E447546-D50B-B5E4-EBF8-4D38B1A362D1}"/>
              </a:ext>
            </a:extLst>
          </xdr:cNvPr>
          <xdr:cNvSpPr/>
        </xdr:nvSpPr>
        <xdr:spPr>
          <a:xfrm>
            <a:off x="1255950" y="3294202"/>
            <a:ext cx="791019" cy="473355"/>
          </a:xfrm>
          <a:prstGeom prst="rect">
            <a:avLst/>
          </a:prstGeom>
          <a:solidFill>
            <a:srgbClr val="29AD7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5" name="Rectangle 4">
            <a:extLst>
              <a:ext uri="{FF2B5EF4-FFF2-40B4-BE49-F238E27FC236}">
                <a16:creationId xmlns:a16="http://schemas.microsoft.com/office/drawing/2014/main" id="{6EEBD461-2EAB-A162-36E4-35C02E20BFB6}"/>
              </a:ext>
            </a:extLst>
          </xdr:cNvPr>
          <xdr:cNvSpPr/>
        </xdr:nvSpPr>
        <xdr:spPr>
          <a:xfrm>
            <a:off x="1255950" y="3845787"/>
            <a:ext cx="1730216" cy="473355"/>
          </a:xfrm>
          <a:prstGeom prst="rect">
            <a:avLst/>
          </a:prstGeom>
          <a:solidFill>
            <a:srgbClr val="B2D7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6" name="Rectangle 5">
            <a:extLst>
              <a:ext uri="{FF2B5EF4-FFF2-40B4-BE49-F238E27FC236}">
                <a16:creationId xmlns:a16="http://schemas.microsoft.com/office/drawing/2014/main" id="{2AC12349-AC9E-DA57-46D5-2DE500070DC9}"/>
              </a:ext>
            </a:extLst>
          </xdr:cNvPr>
          <xdr:cNvSpPr/>
        </xdr:nvSpPr>
        <xdr:spPr>
          <a:xfrm>
            <a:off x="1255950" y="4397372"/>
            <a:ext cx="2587801" cy="473355"/>
          </a:xfrm>
          <a:prstGeom prst="rect">
            <a:avLst/>
          </a:prstGeom>
          <a:solidFill>
            <a:srgbClr val="B2D7B3"/>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7" name="Rectangle 6">
            <a:extLst>
              <a:ext uri="{FF2B5EF4-FFF2-40B4-BE49-F238E27FC236}">
                <a16:creationId xmlns:a16="http://schemas.microsoft.com/office/drawing/2014/main" id="{F37105D8-5F9B-F6AE-3ED9-8C90F2DD3FB8}"/>
              </a:ext>
            </a:extLst>
          </xdr:cNvPr>
          <xdr:cNvSpPr/>
        </xdr:nvSpPr>
        <xdr:spPr>
          <a:xfrm>
            <a:off x="1255950" y="4947320"/>
            <a:ext cx="3445387" cy="473355"/>
          </a:xfrm>
          <a:prstGeom prst="rect">
            <a:avLst/>
          </a:prstGeom>
          <a:solidFill>
            <a:srgbClr val="C7BED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8" name="Rectangle 7">
            <a:extLst>
              <a:ext uri="{FF2B5EF4-FFF2-40B4-BE49-F238E27FC236}">
                <a16:creationId xmlns:a16="http://schemas.microsoft.com/office/drawing/2014/main" id="{B79B79BB-1B7C-F802-9F2F-30E310B49F9F}"/>
              </a:ext>
            </a:extLst>
          </xdr:cNvPr>
          <xdr:cNvSpPr/>
        </xdr:nvSpPr>
        <xdr:spPr>
          <a:xfrm>
            <a:off x="1255950" y="5496706"/>
            <a:ext cx="4302971" cy="473355"/>
          </a:xfrm>
          <a:prstGeom prst="rect">
            <a:avLst/>
          </a:prstGeom>
          <a:solidFill>
            <a:srgbClr val="BE84B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9" name="Rectangle 8">
            <a:extLst>
              <a:ext uri="{FF2B5EF4-FFF2-40B4-BE49-F238E27FC236}">
                <a16:creationId xmlns:a16="http://schemas.microsoft.com/office/drawing/2014/main" id="{AF15A6E8-60CA-78BE-2193-174B0B5C693F}"/>
              </a:ext>
            </a:extLst>
          </xdr:cNvPr>
          <xdr:cNvSpPr/>
        </xdr:nvSpPr>
        <xdr:spPr>
          <a:xfrm>
            <a:off x="1255950" y="6047728"/>
            <a:ext cx="5160557" cy="473355"/>
          </a:xfrm>
          <a:prstGeom prst="rect">
            <a:avLst/>
          </a:prstGeom>
          <a:solidFill>
            <a:srgbClr val="43254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solidFill>
                <a:srgbClr val="43254C"/>
              </a:solidFill>
            </a:endParaRPr>
          </a:p>
        </xdr:txBody>
      </xdr:sp>
      <xdr:cxnSp macro="">
        <xdr:nvCxnSpPr>
          <xdr:cNvPr id="10" name="Straight Connector 9">
            <a:extLst>
              <a:ext uri="{FF2B5EF4-FFF2-40B4-BE49-F238E27FC236}">
                <a16:creationId xmlns:a16="http://schemas.microsoft.com/office/drawing/2014/main" id="{2E29D892-6A5F-0498-1238-9B5779972B83}"/>
              </a:ext>
            </a:extLst>
          </xdr:cNvPr>
          <xdr:cNvCxnSpPr>
            <a:cxnSpLocks/>
          </xdr:cNvCxnSpPr>
        </xdr:nvCxnSpPr>
        <xdr:spPr>
          <a:xfrm>
            <a:off x="1167233" y="3162299"/>
            <a:ext cx="1" cy="3481937"/>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a:extLst>
              <a:ext uri="{FF2B5EF4-FFF2-40B4-BE49-F238E27FC236}">
                <a16:creationId xmlns:a16="http://schemas.microsoft.com/office/drawing/2014/main" id="{7F0C5A31-DDFF-A6E3-6770-CAB41450CC12}"/>
              </a:ext>
            </a:extLst>
          </xdr:cNvPr>
          <xdr:cNvCxnSpPr>
            <a:cxnSpLocks/>
          </xdr:cNvCxnSpPr>
        </xdr:nvCxnSpPr>
        <xdr:spPr>
          <a:xfrm flipH="1">
            <a:off x="1164067" y="6644236"/>
            <a:ext cx="5383690" cy="0"/>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TextBox 26">
            <a:extLst>
              <a:ext uri="{FF2B5EF4-FFF2-40B4-BE49-F238E27FC236}">
                <a16:creationId xmlns:a16="http://schemas.microsoft.com/office/drawing/2014/main" id="{C86B6DBE-F5C3-40AF-BDE3-6EB8C5799240}"/>
              </a:ext>
            </a:extLst>
          </xdr:cNvPr>
          <xdr:cNvSpPr txBox="1"/>
        </xdr:nvSpPr>
        <xdr:spPr>
          <a:xfrm>
            <a:off x="1322004" y="6145293"/>
            <a:ext cx="834527"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85% +</a:t>
            </a:r>
          </a:p>
        </xdr:txBody>
      </xdr:sp>
      <xdr:sp macro="" textlink="">
        <xdr:nvSpPr>
          <xdr:cNvPr id="13" name="TextBox 27">
            <a:extLst>
              <a:ext uri="{FF2B5EF4-FFF2-40B4-BE49-F238E27FC236}">
                <a16:creationId xmlns:a16="http://schemas.microsoft.com/office/drawing/2014/main" id="{8F4545DA-C1A2-0D85-CE5B-AE57CB7F1611}"/>
              </a:ext>
            </a:extLst>
          </xdr:cNvPr>
          <xdr:cNvSpPr txBox="1"/>
        </xdr:nvSpPr>
        <xdr:spPr>
          <a:xfrm>
            <a:off x="1303976" y="5600744"/>
            <a:ext cx="1504328"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68 – 84% </a:t>
            </a:r>
          </a:p>
        </xdr:txBody>
      </xdr:sp>
      <xdr:sp macro="" textlink="">
        <xdr:nvSpPr>
          <xdr:cNvPr id="14" name="TextBox 28">
            <a:extLst>
              <a:ext uri="{FF2B5EF4-FFF2-40B4-BE49-F238E27FC236}">
                <a16:creationId xmlns:a16="http://schemas.microsoft.com/office/drawing/2014/main" id="{7701B306-0355-3537-DA85-AC27C9484D96}"/>
              </a:ext>
            </a:extLst>
          </xdr:cNvPr>
          <xdr:cNvSpPr txBox="1"/>
        </xdr:nvSpPr>
        <xdr:spPr>
          <a:xfrm>
            <a:off x="1273980" y="5061362"/>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51 – 67%</a:t>
            </a:r>
          </a:p>
        </xdr:txBody>
      </xdr:sp>
      <xdr:sp macro="" textlink="">
        <xdr:nvSpPr>
          <xdr:cNvPr id="15" name="TextBox 29">
            <a:extLst>
              <a:ext uri="{FF2B5EF4-FFF2-40B4-BE49-F238E27FC236}">
                <a16:creationId xmlns:a16="http://schemas.microsoft.com/office/drawing/2014/main" id="{9DEA8B4F-69D3-21CB-16A4-D42FB4E74009}"/>
              </a:ext>
            </a:extLst>
          </xdr:cNvPr>
          <xdr:cNvSpPr txBox="1"/>
        </xdr:nvSpPr>
        <xdr:spPr>
          <a:xfrm>
            <a:off x="1282996" y="4519216"/>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34-50%</a:t>
            </a:r>
          </a:p>
        </xdr:txBody>
      </xdr:sp>
      <xdr:sp macro="" textlink="">
        <xdr:nvSpPr>
          <xdr:cNvPr id="16" name="TextBox 30">
            <a:extLst>
              <a:ext uri="{FF2B5EF4-FFF2-40B4-BE49-F238E27FC236}">
                <a16:creationId xmlns:a16="http://schemas.microsoft.com/office/drawing/2014/main" id="{21E67776-BAB0-7672-F37D-4EBA3F49F40C}"/>
              </a:ext>
            </a:extLst>
          </xdr:cNvPr>
          <xdr:cNvSpPr txBox="1"/>
        </xdr:nvSpPr>
        <xdr:spPr>
          <a:xfrm>
            <a:off x="1255949" y="3970463"/>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17- 33%</a:t>
            </a:r>
          </a:p>
        </xdr:txBody>
      </xdr:sp>
      <xdr:sp macro="" textlink="">
        <xdr:nvSpPr>
          <xdr:cNvPr id="17" name="TextBox 31">
            <a:extLst>
              <a:ext uri="{FF2B5EF4-FFF2-40B4-BE49-F238E27FC236}">
                <a16:creationId xmlns:a16="http://schemas.microsoft.com/office/drawing/2014/main" id="{5F055CEE-1419-F0A8-5B8A-436576E0B0A0}"/>
              </a:ext>
            </a:extLst>
          </xdr:cNvPr>
          <xdr:cNvSpPr txBox="1"/>
        </xdr:nvSpPr>
        <xdr:spPr>
          <a:xfrm>
            <a:off x="1264965" y="3414358"/>
            <a:ext cx="5087610"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0-16%</a:t>
            </a:r>
          </a:p>
        </xdr:txBody>
      </xdr:sp>
    </xdr:grpSp>
    <xdr:clientData/>
  </xdr:twoCellAnchor>
  <xdr:twoCellAnchor>
    <xdr:from>
      <xdr:col>0</xdr:col>
      <xdr:colOff>1162892</xdr:colOff>
      <xdr:row>68</xdr:row>
      <xdr:rowOff>1</xdr:rowOff>
    </xdr:from>
    <xdr:to>
      <xdr:col>4</xdr:col>
      <xdr:colOff>639328</xdr:colOff>
      <xdr:row>72</xdr:row>
      <xdr:rowOff>98104</xdr:rowOff>
    </xdr:to>
    <xdr:sp macro="" textlink="">
      <xdr:nvSpPr>
        <xdr:cNvPr id="18" name="Title 1">
          <a:extLst>
            <a:ext uri="{FF2B5EF4-FFF2-40B4-BE49-F238E27FC236}">
              <a16:creationId xmlns:a16="http://schemas.microsoft.com/office/drawing/2014/main" id="{7B848E86-5146-C64C-8C36-175183225975}"/>
            </a:ext>
          </a:extLst>
        </xdr:cNvPr>
        <xdr:cNvSpPr>
          <a:spLocks noGrp="1"/>
        </xdr:cNvSpPr>
      </xdr:nvSpPr>
      <xdr:spPr>
        <a:xfrm>
          <a:off x="1162892" y="14655801"/>
          <a:ext cx="5381936" cy="910903"/>
        </a:xfrm>
        <a:prstGeom prst="rect">
          <a:avLst/>
        </a:prstGeom>
        <a:noFill/>
      </xdr:spPr>
      <xdr:txBody>
        <a:bodyPr vert="horz" wrap="square" lIns="91440" tIns="45720" rIns="91440" bIns="45720" rtlCol="0" anchor="ctr">
          <a:normAutofit/>
        </a:bodyPr>
        <a:lstStyle>
          <a:lvl1pPr algn="ctr" defTabSz="755934" rtl="0" eaLnBrk="1" latinLnBrk="0" hangingPunct="1">
            <a:lnSpc>
              <a:spcPct val="90000"/>
            </a:lnSpc>
            <a:spcBef>
              <a:spcPct val="0"/>
            </a:spcBef>
            <a:buNone/>
            <a:defRPr sz="1300" b="1" i="0" kern="0" spc="50" baseline="0">
              <a:solidFill>
                <a:schemeClr val="tx1">
                  <a:lumMod val="85000"/>
                  <a:lumOff val="15000"/>
                </a:schemeClr>
              </a:solidFill>
              <a:latin typeface="Montserrat SemiBold" pitchFamily="2" charset="77"/>
              <a:ea typeface="+mj-ea"/>
              <a:cs typeface="+mj-cs"/>
            </a:defRPr>
          </a:lvl1pPr>
        </a:lstStyle>
        <a:p>
          <a:pPr marL="0" marR="0" lvl="0" indent="0" algn="ctr" defTabSz="755934" rtl="0" eaLnBrk="1" fontAlgn="auto" latinLnBrk="0" hangingPunct="1">
            <a:lnSpc>
              <a:spcPct val="90000"/>
            </a:lnSpc>
            <a:spcBef>
              <a:spcPct val="0"/>
            </a:spcBef>
            <a:spcAft>
              <a:spcPts val="0"/>
            </a:spcAft>
            <a:buClrTx/>
            <a:buSzTx/>
            <a:buFontTx/>
            <a:buNone/>
            <a:tabLst/>
            <a:defRPr/>
          </a:pPr>
          <a:r>
            <a:rPr lang="en-GB" sz="1100" b="1" i="0" kern="0" spc="50" baseline="0">
              <a:solidFill>
                <a:schemeClr val="tx1">
                  <a:lumMod val="85000"/>
                  <a:lumOff val="15000"/>
                </a:schemeClr>
              </a:solidFill>
              <a:latin typeface="Source Sans Pro" panose="020B0503030403020204" pitchFamily="34" charset="0"/>
              <a:ea typeface="Source Sans Pro" panose="020B0503030403020204" pitchFamily="34" charset="0"/>
              <a:cs typeface="+mj-cs"/>
            </a:rPr>
            <a:t>Illustration of Cheerful Twentyfirst for </a:t>
          </a:r>
          <a:r>
            <a:rPr lang="en-GB" sz="1100" b="1" i="0" kern="0" spc="50" baseline="0">
              <a:solidFill>
                <a:srgbClr val="008CC6"/>
              </a:solidFill>
              <a:latin typeface="Source Sans Pro" panose="020B0503030403020204" pitchFamily="34" charset="0"/>
              <a:ea typeface="Source Sans Pro" panose="020B0503030403020204" pitchFamily="34" charset="0"/>
              <a:cs typeface="+mj-cs"/>
            </a:rPr>
            <a:t>Smartly @ CES 2024 </a:t>
          </a:r>
          <a:br>
            <a:rPr lang="en-GB" sz="1100" b="1" i="0" kern="0" spc="50" baseline="0">
              <a:solidFill>
                <a:schemeClr val="tx1">
                  <a:lumMod val="85000"/>
                  <a:lumOff val="15000"/>
                </a:schemeClr>
              </a:solidFill>
              <a:latin typeface="Source Sans Pro" panose="020B0503030403020204" pitchFamily="34" charset="0"/>
              <a:ea typeface="Source Sans Pro" panose="020B0503030403020204" pitchFamily="34" charset="0"/>
              <a:cs typeface="+mj-cs"/>
            </a:rPr>
          </a:br>
          <a:r>
            <a:rPr lang="en-GB" sz="1100" b="1" i="0" kern="0" spc="50" baseline="0">
              <a:solidFill>
                <a:schemeClr val="tx1">
                  <a:lumMod val="85000"/>
                  <a:lumOff val="15000"/>
                </a:schemeClr>
              </a:solidFill>
              <a:latin typeface="Source Sans Pro" panose="020B0503030403020204" pitchFamily="34" charset="0"/>
              <a:ea typeface="Source Sans Pro" panose="020B0503030403020204" pitchFamily="34" charset="0"/>
              <a:cs typeface="+mj-cs"/>
            </a:rPr>
            <a:t>tCO2e per sqm, based on 95 sqm</a:t>
          </a:r>
          <a:br>
            <a:rPr lang="en-GB" sz="1100" b="1" i="0" kern="0" spc="50" baseline="0">
              <a:solidFill>
                <a:schemeClr val="tx1">
                  <a:lumMod val="85000"/>
                  <a:lumOff val="15000"/>
                </a:schemeClr>
              </a:solidFill>
              <a:latin typeface="Source Sans Pro" panose="020B0503030403020204" pitchFamily="34" charset="0"/>
              <a:ea typeface="Source Sans Pro" panose="020B0503030403020204" pitchFamily="34" charset="0"/>
              <a:cs typeface="+mj-cs"/>
            </a:rPr>
          </a:br>
          <a:r>
            <a:rPr lang="en-GB" sz="1100" b="1" i="0" kern="0" spc="50" baseline="0">
              <a:solidFill>
                <a:srgbClr val="008CC6"/>
              </a:solidFill>
              <a:latin typeface="Source Sans Pro" panose="020B0503030403020204" pitchFamily="34" charset="0"/>
              <a:ea typeface="Source Sans Pro" panose="020B0503030403020204" pitchFamily="34" charset="0"/>
              <a:cs typeface="+mj-cs"/>
            </a:rPr>
            <a:t>13.86</a:t>
          </a:r>
          <a:r>
            <a:rPr lang="en-GB" sz="1100" b="1" i="0" kern="0" spc="50" baseline="0">
              <a:solidFill>
                <a:schemeClr val="tx1">
                  <a:lumMod val="85000"/>
                  <a:lumOff val="15000"/>
                </a:schemeClr>
              </a:solidFill>
              <a:latin typeface="Source Sans Pro" panose="020B0503030403020204" pitchFamily="34" charset="0"/>
              <a:ea typeface="Source Sans Pro" panose="020B0503030403020204" pitchFamily="34" charset="0"/>
              <a:cs typeface="+mj-cs"/>
            </a:rPr>
            <a:t> TCO2e = </a:t>
          </a:r>
          <a:r>
            <a:rPr lang="en-GB" sz="1100" b="1" i="0" kern="0" spc="50" baseline="0">
              <a:solidFill>
                <a:srgbClr val="008CC6"/>
              </a:solidFill>
              <a:latin typeface="Source Sans Pro" panose="020B0503030403020204" pitchFamily="34" charset="0"/>
              <a:ea typeface="Source Sans Pro" panose="020B0503030403020204" pitchFamily="34" charset="0"/>
              <a:cs typeface="+mj-cs"/>
            </a:rPr>
            <a:t>0.15 </a:t>
          </a:r>
          <a:r>
            <a:rPr lang="en-GB" sz="1100" b="1" i="0" kern="0" spc="50" baseline="0">
              <a:solidFill>
                <a:schemeClr val="tx1">
                  <a:lumMod val="85000"/>
                  <a:lumOff val="15000"/>
                </a:schemeClr>
              </a:solidFill>
              <a:latin typeface="Source Sans Pro" panose="020B0503030403020204" pitchFamily="34" charset="0"/>
              <a:ea typeface="Source Sans Pro" panose="020B0503030403020204" pitchFamily="34" charset="0"/>
              <a:cs typeface="+mj-cs"/>
            </a:rPr>
            <a:t>CO2e per sqm</a:t>
          </a:r>
        </a:p>
        <a:p>
          <a:endParaRPr lang="en-GB" sz="1100">
            <a:latin typeface="Source Sans Pro" panose="020B0503030403020204" pitchFamily="34" charset="0"/>
            <a:ea typeface="Source Sans Pro" panose="020B0503030403020204" pitchFamily="34" charset="0"/>
          </a:endParaRPr>
        </a:p>
      </xdr:txBody>
    </xdr:sp>
    <xdr:clientData/>
  </xdr:twoCellAnchor>
  <xdr:twoCellAnchor>
    <xdr:from>
      <xdr:col>6</xdr:col>
      <xdr:colOff>61204</xdr:colOff>
      <xdr:row>66</xdr:row>
      <xdr:rowOff>137709</xdr:rowOff>
    </xdr:from>
    <xdr:to>
      <xdr:col>11</xdr:col>
      <xdr:colOff>285046</xdr:colOff>
      <xdr:row>68</xdr:row>
      <xdr:rowOff>44145</xdr:rowOff>
    </xdr:to>
    <xdr:sp macro="" textlink="">
      <xdr:nvSpPr>
        <xdr:cNvPr id="19" name="Title 3">
          <a:extLst>
            <a:ext uri="{FF2B5EF4-FFF2-40B4-BE49-F238E27FC236}">
              <a16:creationId xmlns:a16="http://schemas.microsoft.com/office/drawing/2014/main" id="{C8DD286C-741A-CD40-813B-5BC10F3E7A0C}"/>
            </a:ext>
          </a:extLst>
        </xdr:cNvPr>
        <xdr:cNvSpPr>
          <a:spLocks noGrp="1"/>
        </xdr:cNvSpPr>
      </xdr:nvSpPr>
      <xdr:spPr>
        <a:xfrm>
          <a:off x="8481304" y="14387109"/>
          <a:ext cx="6205542" cy="312836"/>
        </a:xfrm>
        <a:prstGeom prst="rect">
          <a:avLst/>
        </a:prstGeom>
      </xdr:spPr>
      <xdr:txBody>
        <a:bodyPr vert="horz" wrap="square" lIns="91440" tIns="45720" rIns="91440" bIns="45720" rtlCol="0" anchor="ctr">
          <a:noAutofit/>
        </a:bodyPr>
        <a:lstStyle>
          <a:lvl1pPr algn="l" defTabSz="755934" rtl="0" eaLnBrk="1" latinLnBrk="0" hangingPunct="1">
            <a:lnSpc>
              <a:spcPct val="90000"/>
            </a:lnSpc>
            <a:spcBef>
              <a:spcPct val="0"/>
            </a:spcBef>
            <a:buNone/>
            <a:defRPr sz="1800" b="1" i="0" kern="0" spc="90" baseline="0">
              <a:solidFill>
                <a:schemeClr val="tx1">
                  <a:lumMod val="85000"/>
                  <a:lumOff val="15000"/>
                </a:schemeClr>
              </a:solidFill>
              <a:latin typeface="Montserrat SemiBold" pitchFamily="2" charset="77"/>
              <a:ea typeface="+mj-ea"/>
              <a:cs typeface="+mj-cs"/>
            </a:defRPr>
          </a:lvl1pPr>
        </a:lstStyle>
        <a:p>
          <a:r>
            <a:rPr lang="en-GB" sz="1600">
              <a:latin typeface="Source Sans Pro" panose="020B0503030403020204" pitchFamily="34" charset="0"/>
              <a:ea typeface="Source Sans Pro" panose="020B0503030403020204" pitchFamily="34" charset="0"/>
            </a:rPr>
            <a:t>mitigation</a:t>
          </a:r>
        </a:p>
      </xdr:txBody>
    </xdr:sp>
    <xdr:clientData/>
  </xdr:twoCellAnchor>
  <xdr:twoCellAnchor>
    <xdr:from>
      <xdr:col>6</xdr:col>
      <xdr:colOff>61204</xdr:colOff>
      <xdr:row>68</xdr:row>
      <xdr:rowOff>140711</xdr:rowOff>
    </xdr:from>
    <xdr:to>
      <xdr:col>10</xdr:col>
      <xdr:colOff>454925</xdr:colOff>
      <xdr:row>83</xdr:row>
      <xdr:rowOff>0</xdr:rowOff>
    </xdr:to>
    <xdr:sp macro="" textlink="">
      <xdr:nvSpPr>
        <xdr:cNvPr id="20" name="Text Placeholder 2">
          <a:extLst>
            <a:ext uri="{FF2B5EF4-FFF2-40B4-BE49-F238E27FC236}">
              <a16:creationId xmlns:a16="http://schemas.microsoft.com/office/drawing/2014/main" id="{0900B89D-4DEC-DC46-BA3C-FA7985709346}"/>
            </a:ext>
          </a:extLst>
        </xdr:cNvPr>
        <xdr:cNvSpPr>
          <a:spLocks noGrp="1"/>
        </xdr:cNvSpPr>
      </xdr:nvSpPr>
      <xdr:spPr>
        <a:xfrm>
          <a:off x="8481304" y="14796511"/>
          <a:ext cx="5537221" cy="2907289"/>
        </a:xfrm>
        <a:prstGeom prst="rect">
          <a:avLst/>
        </a:prstGeom>
        <a:solidFill>
          <a:sysClr val="window" lastClr="FFFFFF"/>
        </a:solid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10000"/>
            </a:lnSpc>
            <a:spcBef>
              <a:spcPts val="0"/>
            </a:spcBef>
            <a:spcAft>
              <a:spcPts val="300"/>
            </a:spcAft>
            <a:buFont typeface="Arial" panose="020B0604020202020204" pitchFamily="34" charset="0"/>
            <a:buNone/>
            <a:tabLst/>
            <a:defRPr sz="900" b="0" i="0" kern="0" spc="50" baseline="0">
              <a:solidFill>
                <a:srgbClr val="008CC6"/>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r>
            <a:rPr lang="en-GB" sz="1100">
              <a:latin typeface="Source Sans Pro" panose="020B0503030403020204" pitchFamily="34" charset="0"/>
              <a:ea typeface="Source Sans Pro" panose="020B0503030403020204" pitchFamily="34" charset="0"/>
            </a:rPr>
            <a:t>Use this data to support mitigating the emissions impact of your  event using a sustainable  planning process:</a:t>
          </a:r>
          <a:endPar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endParaRPr>
        </a:p>
        <a:p>
          <a:pPr marL="15875" indent="0" algn="l" defTabSz="755934" rtl="0" eaLnBrk="1" latinLnBrk="0" hangingPunct="1">
            <a:lnSpc>
              <a:spcPct val="110000"/>
            </a:lnSpc>
            <a:spcBef>
              <a:spcPts val="0"/>
            </a:spcBef>
            <a:spcAft>
              <a:spcPts val="900"/>
            </a:spcAft>
            <a:buFont typeface="Arial" panose="020B0604020202020204" pitchFamily="34" charset="0"/>
            <a:buNone/>
            <a:tabLst/>
          </a:pPr>
          <a:r>
            <a:rPr lang="en-GB" sz="1100" b="0" i="0" kern="0" spc="50" baseline="0">
              <a:solidFill>
                <a:srgbClr val="008CC6"/>
              </a:solidFill>
              <a:latin typeface="Source Sans Pro" panose="020B0503030403020204" pitchFamily="34" charset="0"/>
              <a:ea typeface="Source Sans Pro" panose="020B0503030403020204" pitchFamily="34" charset="0"/>
              <a:cs typeface="+mn-cs"/>
            </a:rPr>
            <a:t>travel </a:t>
          </a:r>
        </a:p>
        <a:p>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it is understood that the C21 team all flew to Las Vegas. However, as an illustration had the C21 team all travelled by train rather than by flight (all other factors remaining unchanged)  the travel emsisison would be reduced by 56% and the overall footprint would be reduced by c. 39%.  This is for illustrative purposes, we understand that this may not be practical given distances involved. The alternative is to use a higher proportion of a local team.</a:t>
          </a:r>
        </a:p>
        <a:p>
          <a:r>
            <a:rPr lang="en-GB" sz="1100" b="0" i="0" kern="0" spc="50" baseline="0">
              <a:solidFill>
                <a:srgbClr val="008CC6"/>
              </a:solidFill>
              <a:latin typeface="Source Sans Pro" panose="020B0503030403020204" pitchFamily="34" charset="0"/>
              <a:ea typeface="Source Sans Pro" panose="020B0503030403020204" pitchFamily="34" charset="0"/>
              <a:cs typeface="+mn-cs"/>
            </a:rPr>
            <a:t>food &amp; beverage</a:t>
          </a:r>
        </a:p>
        <a:p>
          <a:pPr marL="15875" marR="0" lvl="0" indent="0" algn="l" defTabSz="755934" rtl="0" eaLnBrk="1" fontAlgn="auto" latinLnBrk="0" hangingPunct="1">
            <a:lnSpc>
              <a:spcPct val="110000"/>
            </a:lnSpc>
            <a:spcBef>
              <a:spcPts val="0"/>
            </a:spcBef>
            <a:spcAft>
              <a:spcPts val="900"/>
            </a:spcAft>
            <a:buClrTx/>
            <a:buSzTx/>
            <a:buFont typeface="Arial" panose="020B0604020202020204" pitchFamily="34" charset="0"/>
            <a:buNone/>
            <a:tabLst/>
            <a:defRPr/>
          </a:pPr>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consider offering vegetarian-only meals. For illustration, if all food provided for the team was vegetarian (all other factors remaining unchanged) the food &amp; beverage emissions would be reduced by 22% and the overall footprint would be reduced by c. 1%</a:t>
          </a:r>
        </a:p>
        <a:p>
          <a:pPr marL="15875" lvl="1" indent="0" algn="l" defTabSz="755934" rtl="0" eaLnBrk="1" latinLnBrk="0" hangingPunct="1">
            <a:lnSpc>
              <a:spcPct val="110000"/>
            </a:lnSpc>
            <a:spcBef>
              <a:spcPts val="0"/>
            </a:spcBef>
            <a:spcAft>
              <a:spcPts val="300"/>
            </a:spcAft>
            <a:buFont typeface="Arial" panose="020B0604020202020204" pitchFamily="34" charset="0"/>
            <a:buNone/>
            <a:tabLst/>
          </a:pPr>
          <a:r>
            <a:rPr lang="en-GB" sz="1100" b="0" i="0" kern="0" spc="50" baseline="0">
              <a:solidFill>
                <a:srgbClr val="008CC6"/>
              </a:solidFill>
              <a:latin typeface="Source Sans Pro" panose="020B0503030403020204" pitchFamily="34" charset="0"/>
              <a:ea typeface="Source Sans Pro" panose="020B0503030403020204" pitchFamily="34" charset="0"/>
              <a:cs typeface="+mn-cs"/>
            </a:rPr>
            <a:t>transport</a:t>
          </a:r>
        </a:p>
        <a:p>
          <a:pPr marL="15875" marR="0" lvl="0" indent="0" algn="l" defTabSz="755934" rtl="0" eaLnBrk="1" fontAlgn="auto" latinLnBrk="0" hangingPunct="1">
            <a:lnSpc>
              <a:spcPct val="110000"/>
            </a:lnSpc>
            <a:spcBef>
              <a:spcPts val="0"/>
            </a:spcBef>
            <a:spcAft>
              <a:spcPts val="900"/>
            </a:spcAft>
            <a:buClrTx/>
            <a:buSzTx/>
            <a:buFont typeface="Arial" panose="020B0604020202020204" pitchFamily="34" charset="0"/>
            <a:buNone/>
            <a:tabLst/>
            <a:defRPr/>
          </a:pPr>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the majority of the materials were introduced with the intention of  re-use. However, you may wish to consider sourcing more local suppliers, where possible. If all material &amp; equipment supply travelled from within 100km each way (all other factors remaining unchanged), transportation emissions could be reduced by 92% and the overall emissions would be reduced by c. 14%.</a:t>
          </a: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xdr:txBody>
    </xdr:sp>
    <xdr:clientData/>
  </xdr:twoCellAnchor>
  <xdr:twoCellAnchor>
    <xdr:from>
      <xdr:col>8</xdr:col>
      <xdr:colOff>581444</xdr:colOff>
      <xdr:row>26</xdr:row>
      <xdr:rowOff>183614</xdr:rowOff>
    </xdr:from>
    <xdr:to>
      <xdr:col>13</xdr:col>
      <xdr:colOff>478007</xdr:colOff>
      <xdr:row>40</xdr:row>
      <xdr:rowOff>102579</xdr:rowOff>
    </xdr:to>
    <xdr:graphicFrame macro="">
      <xdr:nvGraphicFramePr>
        <xdr:cNvPr id="21" name="Chart 20">
          <a:extLst>
            <a:ext uri="{FF2B5EF4-FFF2-40B4-BE49-F238E27FC236}">
              <a16:creationId xmlns:a16="http://schemas.microsoft.com/office/drawing/2014/main" id="{B721C1FB-BA23-744F-895C-54058B40D5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581445</xdr:colOff>
      <xdr:row>41</xdr:row>
      <xdr:rowOff>15301</xdr:rowOff>
    </xdr:from>
    <xdr:to>
      <xdr:col>13</xdr:col>
      <xdr:colOff>478008</xdr:colOff>
      <xdr:row>54</xdr:row>
      <xdr:rowOff>117880</xdr:rowOff>
    </xdr:to>
    <xdr:graphicFrame macro="">
      <xdr:nvGraphicFramePr>
        <xdr:cNvPr id="22" name="Chart 21">
          <a:extLst>
            <a:ext uri="{FF2B5EF4-FFF2-40B4-BE49-F238E27FC236}">
              <a16:creationId xmlns:a16="http://schemas.microsoft.com/office/drawing/2014/main" id="{6205A691-7056-384E-A582-5482B4E191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92</xdr:row>
      <xdr:rowOff>0</xdr:rowOff>
    </xdr:from>
    <xdr:to>
      <xdr:col>5</xdr:col>
      <xdr:colOff>0</xdr:colOff>
      <xdr:row>102</xdr:row>
      <xdr:rowOff>38100</xdr:rowOff>
    </xdr:to>
    <xdr:sp macro="" textlink="">
      <xdr:nvSpPr>
        <xdr:cNvPr id="23" name="Text Placeholder 9">
          <a:extLst>
            <a:ext uri="{FF2B5EF4-FFF2-40B4-BE49-F238E27FC236}">
              <a16:creationId xmlns:a16="http://schemas.microsoft.com/office/drawing/2014/main" id="{22BFAF08-6313-7548-A0C5-38837AB9FBA8}"/>
            </a:ext>
          </a:extLst>
        </xdr:cNvPr>
        <xdr:cNvSpPr>
          <a:spLocks noGrp="1"/>
        </xdr:cNvSpPr>
      </xdr:nvSpPr>
      <xdr:spPr>
        <a:xfrm>
          <a:off x="1270000" y="19532600"/>
          <a:ext cx="5583237" cy="2070100"/>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20000"/>
            </a:lnSpc>
            <a:spcBef>
              <a:spcPts val="0"/>
            </a:spcBef>
            <a:spcAft>
              <a:spcPts val="900"/>
            </a:spcAft>
            <a:buFont typeface="Arial" panose="020B0604020202020204" pitchFamily="34" charset="0"/>
            <a:buNone/>
            <a:tabLst/>
            <a:defRPr sz="900" b="0" i="0" kern="0" spc="50" baseline="0">
              <a:solidFill>
                <a:schemeClr val="tx1">
                  <a:lumMod val="85000"/>
                  <a:lumOff val="15000"/>
                </a:schemeClr>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r>
            <a:rPr lang="en-GB" sz="1100">
              <a:latin typeface="Source Sans Pro" panose="020B0503030403020204" pitchFamily="34" charset="0"/>
              <a:ea typeface="Source Sans Pro" panose="020B0503030403020204" pitchFamily="34" charset="0"/>
            </a:rPr>
            <a:t>at this level, </a:t>
          </a:r>
          <a:r>
            <a:rPr lang="en-GB" sz="1100" kern="1200" baseline="0">
              <a:solidFill>
                <a:srgbClr val="008CC6"/>
              </a:solidFill>
              <a:latin typeface="Source Sans Pro" panose="020B0503030403020204" pitchFamily="34" charset="0"/>
              <a:ea typeface="Source Sans Pro" panose="020B0503030403020204" pitchFamily="34" charset="0"/>
              <a:cs typeface="+mn-cs"/>
            </a:rPr>
            <a:t>Smartly @ CES 2024  </a:t>
          </a:r>
          <a:r>
            <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is within the </a:t>
          </a:r>
          <a:r>
            <a:rPr lang="en-GB" sz="1100" kern="1200" baseline="0">
              <a:solidFill>
                <a:srgbClr val="008CC6"/>
              </a:solidFill>
              <a:latin typeface="Source Sans Pro" panose="020B0503030403020204" pitchFamily="34" charset="0"/>
              <a:ea typeface="Source Sans Pro" panose="020B0503030403020204" pitchFamily="34" charset="0"/>
              <a:cs typeface="+mn-cs"/>
            </a:rPr>
            <a:t>66th</a:t>
          </a:r>
          <a:r>
            <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 percentile of conference-style projects</a:t>
          </a:r>
          <a:r>
            <a:rPr lang="en-GB" sz="1100" i="0" kern="1200" baseline="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 </a:t>
          </a:r>
          <a:r>
            <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as measured by event:decision.</a:t>
          </a:r>
        </a:p>
        <a:p>
          <a:r>
            <a:rPr lang="en-GB" sz="1100">
              <a:latin typeface="Source Sans Pro" panose="020B0503030403020204" pitchFamily="34" charset="0"/>
              <a:ea typeface="Source Sans Pro" panose="020B0503030403020204" pitchFamily="34" charset="0"/>
            </a:rPr>
            <a:t>based on calculations conducted by event:decision from Mar 2021 - present for comparison purposes. </a:t>
          </a:r>
        </a:p>
        <a:p>
          <a:r>
            <a:rPr lang="en-GB" sz="1100">
              <a:latin typeface="Source Sans Pro" panose="020B0503030403020204" pitchFamily="34" charset="0"/>
              <a:ea typeface="Source Sans Pro" panose="020B0503030403020204" pitchFamily="34" charset="0"/>
            </a:rPr>
            <a:t>graphical data above be used for illustrative purposes only, not for ESG audit or offset reporting. </a:t>
          </a:r>
        </a:p>
        <a:p>
          <a:r>
            <a:rPr lang="en-GB" sz="1100">
              <a:latin typeface="Source Sans Pro" panose="020B0503030403020204" pitchFamily="34" charset="0"/>
              <a:ea typeface="Source Sans Pro" panose="020B0503030403020204" pitchFamily="34" charset="0"/>
            </a:rPr>
            <a:t>Above comparison is based on data </a:t>
          </a:r>
          <a:r>
            <a:rPr lang="en-GB" sz="1100" b="1">
              <a:latin typeface="Source Sans Pro" panose="020B0503030403020204" pitchFamily="34" charset="0"/>
              <a:ea typeface="Source Sans Pro" panose="020B0503030403020204" pitchFamily="34" charset="0"/>
            </a:rPr>
            <a:t>only from similar events. </a:t>
          </a:r>
        </a:p>
        <a:p>
          <a:r>
            <a:rPr lang="en-GB" sz="1100">
              <a:latin typeface="Source Sans Pro" panose="020B0503030403020204" pitchFamily="34" charset="0"/>
              <a:ea typeface="Source Sans Pro" panose="020B0503030403020204" pitchFamily="34" charset="0"/>
            </a:rPr>
            <a:t>total data population (conference and exhibition builds) includes events from 50 to 140,000 delegates in virtual, hybrid and in-person event formats at a local, regional and global level, with stand-builds from 6sqm. to 200sqm.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50101-6B10-7D44-91EE-344C3D203206}">
  <sheetPr>
    <pageSetUpPr fitToPage="1"/>
  </sheetPr>
  <dimension ref="A1:AH107"/>
  <sheetViews>
    <sheetView showGridLines="0" tabSelected="1" topLeftCell="A63" zoomScale="116" zoomScaleNormal="80" workbookViewId="0">
      <selection activeCell="E52" sqref="E52"/>
    </sheetView>
  </sheetViews>
  <sheetFormatPr defaultColWidth="11" defaultRowHeight="15.6" x14ac:dyDescent="0.3"/>
  <cols>
    <col min="1" max="1" width="16.69921875" customWidth="1"/>
    <col min="2" max="2" width="28" customWidth="1"/>
    <col min="3" max="3" width="21.796875" customWidth="1"/>
    <col min="7" max="7" width="19.19921875" customWidth="1"/>
    <col min="8" max="8" width="20.19921875" customWidth="1"/>
    <col min="9" max="9" width="17.19921875" customWidth="1"/>
    <col min="29" max="29" width="111.5" bestFit="1" customWidth="1"/>
  </cols>
  <sheetData>
    <row r="1" spans="2:34" ht="34.200000000000003" thickBot="1" x14ac:dyDescent="0.7">
      <c r="B1" s="68" t="s">
        <v>5</v>
      </c>
      <c r="C1" s="68"/>
      <c r="D1" s="68"/>
      <c r="E1" s="68"/>
      <c r="F1" s="68"/>
      <c r="G1" s="68"/>
      <c r="H1" s="68"/>
      <c r="I1" s="68"/>
      <c r="J1" s="12"/>
      <c r="K1" s="12"/>
      <c r="L1" s="12"/>
      <c r="M1" s="12"/>
      <c r="N1" s="12"/>
      <c r="O1" s="12"/>
    </row>
    <row r="2" spans="2:34" ht="34.200000000000003" thickBot="1" x14ac:dyDescent="0.7">
      <c r="B2" s="69"/>
      <c r="C2" s="69"/>
      <c r="D2" s="69"/>
      <c r="E2" s="69"/>
      <c r="F2" s="69"/>
      <c r="G2" s="69"/>
      <c r="H2" s="69"/>
      <c r="I2" s="69"/>
      <c r="J2" s="12"/>
      <c r="K2" s="12"/>
      <c r="L2" s="12"/>
      <c r="M2" s="12"/>
      <c r="N2" s="12"/>
      <c r="O2" s="12"/>
      <c r="P2" s="70" t="s">
        <v>6</v>
      </c>
      <c r="Q2" s="71"/>
      <c r="R2" s="71"/>
      <c r="S2" s="71"/>
      <c r="T2" s="71"/>
      <c r="U2" s="71"/>
      <c r="V2" s="71"/>
      <c r="W2" s="71"/>
      <c r="X2" s="71"/>
      <c r="Y2" s="71"/>
      <c r="Z2" s="71"/>
      <c r="AA2" s="71"/>
      <c r="AB2" s="71"/>
      <c r="AC2" s="71"/>
      <c r="AD2" s="71"/>
      <c r="AE2" s="71"/>
      <c r="AF2" s="72"/>
    </row>
    <row r="3" spans="2:34" ht="34.799999999999997" x14ac:dyDescent="0.75">
      <c r="B3" s="18"/>
      <c r="C3" s="18"/>
      <c r="D3" s="18"/>
      <c r="E3" s="18"/>
      <c r="F3" s="18"/>
      <c r="G3" s="18"/>
      <c r="H3" s="18"/>
      <c r="I3" s="18"/>
      <c r="J3" s="12"/>
      <c r="K3" s="12"/>
      <c r="L3" s="12"/>
      <c r="M3" s="12"/>
      <c r="N3" s="12"/>
      <c r="O3" s="12"/>
      <c r="U3" s="73" t="s">
        <v>7</v>
      </c>
      <c r="V3" s="73"/>
      <c r="W3" s="73"/>
      <c r="X3" s="73"/>
      <c r="Y3" s="73"/>
      <c r="Z3" s="73"/>
      <c r="AA3" s="73"/>
      <c r="AC3" s="73" t="s">
        <v>8</v>
      </c>
      <c r="AD3" s="73"/>
      <c r="AE3" s="73"/>
      <c r="AF3" s="73"/>
    </row>
    <row r="4" spans="2:34" ht="16.2" thickBot="1" x14ac:dyDescent="0.35">
      <c r="B4" s="67"/>
      <c r="C4" s="67"/>
      <c r="D4" s="67"/>
      <c r="E4" s="67"/>
      <c r="F4" s="67"/>
      <c r="G4" s="67"/>
      <c r="H4" s="67"/>
      <c r="I4" s="67"/>
      <c r="J4" s="12"/>
      <c r="K4" s="12"/>
      <c r="L4" s="12"/>
      <c r="M4" s="12"/>
      <c r="N4" s="12"/>
      <c r="O4" s="12"/>
    </row>
    <row r="5" spans="2:34" x14ac:dyDescent="0.3">
      <c r="B5" s="12"/>
      <c r="C5" s="19" t="s">
        <v>73</v>
      </c>
      <c r="D5" s="12"/>
      <c r="E5" s="12"/>
      <c r="F5" s="12"/>
      <c r="G5" s="20"/>
      <c r="H5" s="21" t="s">
        <v>9</v>
      </c>
      <c r="I5" s="22" t="s">
        <v>0</v>
      </c>
      <c r="J5" s="12"/>
      <c r="K5" s="12"/>
      <c r="L5" s="12"/>
      <c r="M5" s="12"/>
      <c r="N5" s="12"/>
      <c r="O5" s="12"/>
      <c r="U5" s="78" t="s">
        <v>10</v>
      </c>
      <c r="V5" s="80" t="s">
        <v>11</v>
      </c>
      <c r="W5" s="82" t="s">
        <v>12</v>
      </c>
      <c r="X5" s="84" t="s">
        <v>13</v>
      </c>
      <c r="Y5" s="86" t="s">
        <v>14</v>
      </c>
      <c r="Z5" s="88" t="s">
        <v>15</v>
      </c>
      <c r="AA5" s="74" t="s">
        <v>16</v>
      </c>
      <c r="AC5" s="63" t="s">
        <v>65</v>
      </c>
      <c r="AD5" s="76"/>
      <c r="AE5" s="76"/>
      <c r="AG5" s="77" t="s">
        <v>17</v>
      </c>
      <c r="AH5" s="77"/>
    </row>
    <row r="6" spans="2:34" ht="16.2" thickBot="1" x14ac:dyDescent="0.35">
      <c r="B6" s="13" t="s">
        <v>18</v>
      </c>
      <c r="C6" s="19">
        <v>89</v>
      </c>
      <c r="D6" s="23"/>
      <c r="E6" s="12"/>
      <c r="F6" s="12"/>
      <c r="G6" s="15"/>
      <c r="H6" s="12"/>
      <c r="I6" s="14"/>
      <c r="J6" s="12"/>
      <c r="K6" s="12"/>
      <c r="L6" s="12"/>
      <c r="M6" s="12"/>
      <c r="N6" s="12"/>
      <c r="O6" s="12"/>
      <c r="U6" s="79"/>
      <c r="V6" s="81"/>
      <c r="W6" s="83"/>
      <c r="X6" s="85"/>
      <c r="Y6" s="87"/>
      <c r="Z6" s="89"/>
      <c r="AA6" s="75"/>
      <c r="AC6" s="64" t="s">
        <v>66</v>
      </c>
      <c r="AD6" s="76"/>
      <c r="AE6" s="76"/>
      <c r="AG6" s="77"/>
      <c r="AH6" s="77"/>
    </row>
    <row r="7" spans="2:34" ht="16.2" thickBot="1" x14ac:dyDescent="0.35">
      <c r="B7" s="13" t="s">
        <v>19</v>
      </c>
      <c r="C7" s="65" t="s">
        <v>75</v>
      </c>
      <c r="D7" s="12"/>
      <c r="E7" s="12"/>
      <c r="F7" s="12"/>
      <c r="G7" s="24" t="s">
        <v>20</v>
      </c>
      <c r="H7" s="25">
        <v>9.68</v>
      </c>
      <c r="I7" s="26">
        <f t="shared" ref="I7:I13" si="0">H7/$H$14</f>
        <v>0.69841269841269837</v>
      </c>
      <c r="J7" s="12"/>
      <c r="K7" s="12"/>
      <c r="L7" s="12"/>
      <c r="M7" s="12"/>
      <c r="N7" s="12"/>
      <c r="O7" s="12"/>
      <c r="Q7" s="77" t="s">
        <v>21</v>
      </c>
      <c r="R7" s="77"/>
      <c r="S7" s="77"/>
      <c r="U7" s="27">
        <f>I7</f>
        <v>0.69841269841269837</v>
      </c>
      <c r="V7" s="27">
        <f>I8</f>
        <v>5.2669552669552665E-2</v>
      </c>
      <c r="W7" s="27">
        <f>I9</f>
        <v>3.3189033189033185E-2</v>
      </c>
      <c r="X7" s="27">
        <f>I10</f>
        <v>5.0505050505050509E-3</v>
      </c>
      <c r="Y7" s="27">
        <f>I11</f>
        <v>6.2049062049062041E-2</v>
      </c>
      <c r="Z7" s="27">
        <f>I12</f>
        <v>0.14790764790764788</v>
      </c>
      <c r="AA7" s="27">
        <f>I13</f>
        <v>7.215007215007215E-4</v>
      </c>
      <c r="AC7" s="64" t="s">
        <v>77</v>
      </c>
      <c r="AD7" s="76"/>
      <c r="AE7" s="76"/>
      <c r="AG7" s="77"/>
      <c r="AH7" s="77"/>
    </row>
    <row r="8" spans="2:34" ht="16.2" thickBot="1" x14ac:dyDescent="0.35">
      <c r="B8" s="12"/>
      <c r="C8" s="12"/>
      <c r="D8" s="23" t="s">
        <v>22</v>
      </c>
      <c r="E8" s="12"/>
      <c r="F8" s="12"/>
      <c r="G8" s="28" t="s">
        <v>23</v>
      </c>
      <c r="H8" s="25">
        <v>0.73</v>
      </c>
      <c r="I8" s="26">
        <f t="shared" si="0"/>
        <v>5.2669552669552665E-2</v>
      </c>
      <c r="J8" s="12"/>
      <c r="K8" s="12"/>
      <c r="L8" s="12"/>
      <c r="M8" s="12"/>
      <c r="N8" s="12"/>
      <c r="O8" s="12"/>
      <c r="Q8" s="77"/>
      <c r="R8" s="77"/>
      <c r="S8" s="77"/>
      <c r="U8" s="29">
        <f>H7</f>
        <v>9.68</v>
      </c>
      <c r="V8" s="29">
        <f>H8</f>
        <v>0.73</v>
      </c>
      <c r="W8" s="29">
        <f>H9</f>
        <v>0.46</v>
      </c>
      <c r="X8" s="29">
        <f>H10</f>
        <v>7.0000000000000007E-2</v>
      </c>
      <c r="Y8" s="29">
        <f>H11</f>
        <v>0.86</v>
      </c>
      <c r="Z8" s="29">
        <f>H12</f>
        <v>2.0499999999999998</v>
      </c>
      <c r="AA8" s="29">
        <f>H13</f>
        <v>0.01</v>
      </c>
      <c r="AC8" s="64" t="s">
        <v>78</v>
      </c>
      <c r="AD8" s="76"/>
      <c r="AE8" s="76"/>
    </row>
    <row r="9" spans="2:34" x14ac:dyDescent="0.3">
      <c r="B9" s="13" t="s">
        <v>24</v>
      </c>
      <c r="C9" s="16">
        <v>3</v>
      </c>
      <c r="D9" s="13" t="s">
        <v>25</v>
      </c>
      <c r="E9" s="12"/>
      <c r="F9" s="12"/>
      <c r="G9" s="30" t="s">
        <v>26</v>
      </c>
      <c r="H9" s="25">
        <v>0.46</v>
      </c>
      <c r="I9" s="26">
        <f t="shared" si="0"/>
        <v>3.3189033189033185E-2</v>
      </c>
      <c r="J9" s="12"/>
      <c r="K9" s="12"/>
      <c r="L9" s="12"/>
      <c r="M9" s="12"/>
      <c r="N9" s="12"/>
      <c r="O9" s="12"/>
      <c r="AC9" s="64" t="s">
        <v>70</v>
      </c>
      <c r="AD9" s="76"/>
      <c r="AE9" s="76"/>
    </row>
    <row r="10" spans="2:34" x14ac:dyDescent="0.3">
      <c r="B10" s="13" t="s">
        <v>27</v>
      </c>
      <c r="C10" s="16">
        <v>2</v>
      </c>
      <c r="D10" s="13" t="s">
        <v>25</v>
      </c>
      <c r="E10" s="12"/>
      <c r="F10" s="12"/>
      <c r="G10" s="31" t="s">
        <v>13</v>
      </c>
      <c r="H10" s="25">
        <v>7.0000000000000007E-2</v>
      </c>
      <c r="I10" s="26">
        <f t="shared" si="0"/>
        <v>5.0505050505050509E-3</v>
      </c>
      <c r="J10" s="12"/>
      <c r="K10" s="12"/>
      <c r="L10" s="12"/>
      <c r="M10" s="12"/>
      <c r="N10" s="12"/>
      <c r="O10" s="12"/>
      <c r="AC10" s="64" t="s">
        <v>71</v>
      </c>
      <c r="AD10" s="76"/>
      <c r="AE10" s="76"/>
    </row>
    <row r="11" spans="2:34" x14ac:dyDescent="0.3">
      <c r="B11" s="13" t="s">
        <v>28</v>
      </c>
      <c r="C11" s="16">
        <v>0</v>
      </c>
      <c r="D11" s="13" t="s">
        <v>25</v>
      </c>
      <c r="E11" s="12"/>
      <c r="F11" s="12"/>
      <c r="G11" s="32" t="s">
        <v>14</v>
      </c>
      <c r="H11" s="25">
        <v>0.86</v>
      </c>
      <c r="I11" s="26">
        <f t="shared" si="0"/>
        <v>6.2049062049062041E-2</v>
      </c>
      <c r="J11" s="12"/>
      <c r="K11" s="12"/>
      <c r="L11" s="12"/>
      <c r="M11" s="12"/>
      <c r="N11" s="12"/>
      <c r="O11" s="12"/>
      <c r="AC11" s="64" t="s">
        <v>67</v>
      </c>
      <c r="AD11" s="76"/>
      <c r="AE11" s="76"/>
    </row>
    <row r="12" spans="2:34" x14ac:dyDescent="0.3">
      <c r="B12" s="13" t="s">
        <v>29</v>
      </c>
      <c r="C12" s="16">
        <v>1</v>
      </c>
      <c r="D12" s="13" t="s">
        <v>25</v>
      </c>
      <c r="E12" s="12"/>
      <c r="F12" s="12"/>
      <c r="G12" s="33" t="s">
        <v>15</v>
      </c>
      <c r="H12" s="25">
        <v>2.0499999999999998</v>
      </c>
      <c r="I12" s="26">
        <f t="shared" si="0"/>
        <v>0.14790764790764788</v>
      </c>
      <c r="J12" s="12"/>
      <c r="K12" s="12"/>
      <c r="L12" s="12"/>
      <c r="M12" s="12"/>
      <c r="N12" s="12"/>
      <c r="O12" s="12"/>
      <c r="U12" s="91" t="s">
        <v>30</v>
      </c>
      <c r="V12" s="91"/>
      <c r="W12" s="91"/>
      <c r="AC12" s="64" t="s">
        <v>68</v>
      </c>
    </row>
    <row r="13" spans="2:34" x14ac:dyDescent="0.3">
      <c r="B13" s="13" t="s">
        <v>1</v>
      </c>
      <c r="C13" s="13">
        <f>SUM(C9:C12)</f>
        <v>6</v>
      </c>
      <c r="D13" s="13" t="s">
        <v>25</v>
      </c>
      <c r="E13" s="12"/>
      <c r="F13" s="12"/>
      <c r="G13" s="34" t="s">
        <v>16</v>
      </c>
      <c r="H13" s="25">
        <v>0.01</v>
      </c>
      <c r="I13" s="26">
        <f t="shared" si="0"/>
        <v>7.215007215007215E-4</v>
      </c>
      <c r="J13" s="12"/>
      <c r="K13" s="12"/>
      <c r="L13" s="12"/>
      <c r="M13" s="12"/>
      <c r="N13" s="12"/>
      <c r="O13" s="12"/>
      <c r="Q13" s="77" t="s">
        <v>31</v>
      </c>
      <c r="R13" s="77"/>
      <c r="S13" s="77"/>
      <c r="U13" s="91"/>
      <c r="V13" s="91"/>
      <c r="W13" s="91"/>
      <c r="X13" s="35">
        <f>H14</f>
        <v>13.860000000000001</v>
      </c>
      <c r="AC13" s="64" t="s">
        <v>69</v>
      </c>
    </row>
    <row r="14" spans="2:34" ht="16.2" thickBot="1" x14ac:dyDescent="0.35">
      <c r="B14" s="12"/>
      <c r="C14" s="12"/>
      <c r="D14" s="12"/>
      <c r="E14" s="12"/>
      <c r="F14" s="12"/>
      <c r="G14" s="36" t="s">
        <v>32</v>
      </c>
      <c r="H14" s="37">
        <f>SUM(H7:H13)</f>
        <v>13.860000000000001</v>
      </c>
      <c r="I14" s="38">
        <f>SUM(I7:I13)</f>
        <v>0.99999999999999989</v>
      </c>
      <c r="J14" s="12"/>
      <c r="K14" s="12"/>
      <c r="L14" s="12"/>
      <c r="M14" s="12"/>
      <c r="N14" s="12"/>
      <c r="O14" s="12"/>
      <c r="Q14" s="77"/>
      <c r="R14" s="77"/>
      <c r="S14" s="77"/>
      <c r="U14" s="92" t="s">
        <v>33</v>
      </c>
      <c r="V14" s="93"/>
      <c r="W14" s="93"/>
    </row>
    <row r="15" spans="2:34" ht="16.2" thickBot="1" x14ac:dyDescent="0.35">
      <c r="B15" s="13" t="s">
        <v>34</v>
      </c>
      <c r="C15" s="19" t="s">
        <v>76</v>
      </c>
      <c r="D15" s="13"/>
      <c r="E15" s="12"/>
      <c r="F15" s="12"/>
      <c r="G15" s="12"/>
      <c r="H15" s="12"/>
      <c r="I15" s="12"/>
      <c r="J15" s="12"/>
      <c r="K15" s="12"/>
      <c r="L15" s="12"/>
      <c r="M15" s="12"/>
      <c r="N15" s="12"/>
      <c r="O15" s="12"/>
      <c r="Q15" s="77" t="s">
        <v>35</v>
      </c>
      <c r="R15" s="77"/>
      <c r="S15" s="77"/>
      <c r="U15" s="93"/>
      <c r="V15" s="93"/>
      <c r="W15" s="93"/>
      <c r="X15" s="39">
        <f>X13/C17</f>
        <v>0.1386</v>
      </c>
    </row>
    <row r="16" spans="2:34" x14ac:dyDescent="0.3">
      <c r="B16" s="12"/>
      <c r="C16" s="12"/>
      <c r="D16" s="12"/>
      <c r="E16" s="12"/>
      <c r="F16" s="12"/>
      <c r="G16" s="40" t="s">
        <v>36</v>
      </c>
      <c r="H16" s="41"/>
      <c r="I16" s="42">
        <f>E39/E48</f>
        <v>4.922779922779922E-2</v>
      </c>
      <c r="J16" s="12"/>
      <c r="K16" s="12"/>
      <c r="L16" s="12"/>
      <c r="M16" s="12"/>
      <c r="N16" s="12"/>
      <c r="O16" s="12"/>
      <c r="Q16" s="77"/>
      <c r="R16" s="77"/>
      <c r="S16" s="77"/>
      <c r="U16" s="92" t="s">
        <v>37</v>
      </c>
      <c r="V16" s="93"/>
      <c r="W16" s="93"/>
    </row>
    <row r="17" spans="1:24" ht="16.2" thickBot="1" x14ac:dyDescent="0.35">
      <c r="B17" s="13" t="s">
        <v>38</v>
      </c>
      <c r="C17" s="19">
        <v>100</v>
      </c>
      <c r="D17" s="13" t="s">
        <v>39</v>
      </c>
      <c r="E17" s="12"/>
      <c r="F17" s="12"/>
      <c r="G17" s="43" t="s">
        <v>40</v>
      </c>
      <c r="H17" s="44"/>
      <c r="I17" s="45">
        <f>F38/F47</f>
        <v>2.7600849256900213E-2</v>
      </c>
      <c r="J17" s="12"/>
      <c r="K17" s="12"/>
      <c r="L17" s="12"/>
      <c r="M17" s="12"/>
      <c r="N17" s="12"/>
      <c r="O17" s="12"/>
      <c r="Q17" s="77" t="s">
        <v>41</v>
      </c>
      <c r="R17" s="77"/>
      <c r="S17" s="77"/>
      <c r="U17" s="93"/>
      <c r="V17" s="93"/>
      <c r="W17" s="93"/>
      <c r="X17" s="39">
        <f>X13/C19</f>
        <v>0.1386</v>
      </c>
    </row>
    <row r="18" spans="1:24" x14ac:dyDescent="0.3">
      <c r="B18" s="13" t="s">
        <v>38</v>
      </c>
      <c r="C18" s="19" t="s">
        <v>74</v>
      </c>
      <c r="D18" s="13" t="s">
        <v>42</v>
      </c>
      <c r="E18" s="12"/>
      <c r="F18" s="12"/>
      <c r="G18" s="12"/>
      <c r="H18" s="12"/>
      <c r="I18" s="12"/>
      <c r="J18" s="12"/>
      <c r="K18" s="12"/>
      <c r="L18" s="12"/>
      <c r="M18" s="12"/>
      <c r="N18" s="12"/>
      <c r="O18" s="12"/>
      <c r="Q18" s="77"/>
      <c r="R18" s="77"/>
      <c r="S18" s="77"/>
    </row>
    <row r="19" spans="1:24" x14ac:dyDescent="0.3">
      <c r="B19" s="13" t="s">
        <v>1</v>
      </c>
      <c r="C19" s="19">
        <v>100</v>
      </c>
      <c r="D19" s="12"/>
      <c r="E19" s="12"/>
      <c r="F19" s="12"/>
      <c r="G19" s="12"/>
      <c r="H19" s="12"/>
      <c r="I19" s="12"/>
      <c r="J19" s="12"/>
      <c r="K19" s="12"/>
      <c r="L19" s="12"/>
      <c r="M19" s="12"/>
      <c r="N19" s="12"/>
      <c r="O19" s="12"/>
    </row>
    <row r="20" spans="1:24" x14ac:dyDescent="0.3">
      <c r="B20" s="12"/>
      <c r="C20" s="66"/>
      <c r="D20" s="12"/>
      <c r="E20" s="12"/>
      <c r="F20" s="12"/>
      <c r="G20" s="12"/>
      <c r="H20" s="12"/>
      <c r="I20" s="12"/>
      <c r="J20" s="12"/>
      <c r="K20" s="12"/>
      <c r="L20" s="12"/>
      <c r="M20" s="12"/>
      <c r="N20" s="12"/>
      <c r="O20" s="12"/>
    </row>
    <row r="21" spans="1:24" x14ac:dyDescent="0.3">
      <c r="B21" s="13" t="s">
        <v>2</v>
      </c>
      <c r="C21" s="19">
        <v>3</v>
      </c>
      <c r="D21" s="13" t="s">
        <v>39</v>
      </c>
      <c r="E21" s="12"/>
      <c r="F21" s="12"/>
      <c r="G21" s="12"/>
      <c r="H21" s="12"/>
      <c r="I21" s="12"/>
      <c r="J21" s="12"/>
      <c r="K21" s="12"/>
      <c r="L21" s="12"/>
      <c r="M21" s="12"/>
      <c r="N21" s="12"/>
      <c r="O21" s="12"/>
    </row>
    <row r="22" spans="1:24" x14ac:dyDescent="0.3">
      <c r="B22" s="12"/>
      <c r="C22" s="66"/>
      <c r="D22" s="12"/>
      <c r="E22" s="12"/>
      <c r="F22" s="12"/>
      <c r="G22" s="12"/>
      <c r="H22" s="12"/>
      <c r="I22" s="12"/>
      <c r="J22" s="12"/>
      <c r="K22" s="12"/>
      <c r="L22" s="12"/>
      <c r="M22" s="12"/>
      <c r="N22" s="12"/>
      <c r="O22" s="12"/>
    </row>
    <row r="23" spans="1:24" x14ac:dyDescent="0.3">
      <c r="B23" s="13" t="s">
        <v>43</v>
      </c>
      <c r="C23" s="19">
        <v>95</v>
      </c>
      <c r="D23" s="13" t="s">
        <v>3</v>
      </c>
      <c r="E23" s="12"/>
      <c r="F23" s="12"/>
      <c r="G23" s="12"/>
      <c r="H23" s="12"/>
      <c r="I23" s="12"/>
      <c r="J23" s="12"/>
      <c r="K23" s="12"/>
      <c r="L23" s="12"/>
      <c r="M23" s="12"/>
      <c r="N23" s="12"/>
      <c r="O23" s="12"/>
    </row>
    <row r="24" spans="1:24" x14ac:dyDescent="0.3">
      <c r="B24" s="13"/>
      <c r="C24" s="46"/>
      <c r="D24" s="13"/>
      <c r="E24" s="12"/>
      <c r="F24" s="12"/>
      <c r="G24" s="12"/>
      <c r="H24" s="12"/>
      <c r="I24" s="12"/>
      <c r="J24" s="12"/>
      <c r="K24" s="12"/>
      <c r="L24" s="12"/>
      <c r="M24" s="12"/>
      <c r="N24" s="12"/>
      <c r="O24" s="12"/>
    </row>
    <row r="28" spans="1:24" x14ac:dyDescent="0.3">
      <c r="B28" s="90" t="s">
        <v>5</v>
      </c>
      <c r="C28" s="90"/>
      <c r="D28" s="90"/>
      <c r="E28" s="90"/>
      <c r="F28" s="90"/>
      <c r="G28" s="90"/>
      <c r="H28" s="9"/>
    </row>
    <row r="29" spans="1:24" x14ac:dyDescent="0.3">
      <c r="B29" s="12"/>
      <c r="C29" s="13"/>
      <c r="D29" s="13"/>
      <c r="E29" s="13"/>
      <c r="F29" s="13"/>
      <c r="G29" s="13"/>
      <c r="H29" s="9"/>
    </row>
    <row r="30" spans="1:24" x14ac:dyDescent="0.3">
      <c r="B30" s="13"/>
      <c r="C30" s="47" t="s">
        <v>44</v>
      </c>
      <c r="D30" s="47" t="s">
        <v>4</v>
      </c>
      <c r="E30" s="47" t="s">
        <v>72</v>
      </c>
      <c r="F30" s="47" t="s">
        <v>45</v>
      </c>
      <c r="G30" s="47" t="s">
        <v>0</v>
      </c>
      <c r="H30" s="9"/>
    </row>
    <row r="31" spans="1:24" x14ac:dyDescent="0.3">
      <c r="B31" s="10"/>
      <c r="C31" s="10"/>
      <c r="D31" s="10"/>
      <c r="E31" s="48" t="s">
        <v>9</v>
      </c>
      <c r="F31" s="48" t="s">
        <v>9</v>
      </c>
      <c r="G31" s="10"/>
      <c r="H31" s="9"/>
    </row>
    <row r="32" spans="1:24" ht="16.05" customHeight="1" x14ac:dyDescent="0.3">
      <c r="A32" s="49"/>
      <c r="B32" s="10" t="s">
        <v>46</v>
      </c>
      <c r="C32" s="48" t="s">
        <v>47</v>
      </c>
      <c r="D32" s="48" t="s">
        <v>47</v>
      </c>
      <c r="E32" s="50">
        <v>0</v>
      </c>
      <c r="F32" s="10"/>
      <c r="G32" s="51">
        <f t="shared" ref="G32:G37" si="1">E32/$E$59</f>
        <v>0</v>
      </c>
      <c r="H32" s="52"/>
    </row>
    <row r="33" spans="1:8" ht="16.05" customHeight="1" x14ac:dyDescent="0.3">
      <c r="A33" s="49"/>
      <c r="B33" s="10" t="s">
        <v>48</v>
      </c>
      <c r="C33" s="48" t="s">
        <v>47</v>
      </c>
      <c r="D33" s="47" t="s">
        <v>47</v>
      </c>
      <c r="E33" s="50">
        <v>0</v>
      </c>
      <c r="F33" s="10"/>
      <c r="G33" s="51">
        <f t="shared" si="1"/>
        <v>0</v>
      </c>
      <c r="H33" s="52"/>
    </row>
    <row r="34" spans="1:8" ht="16.05" customHeight="1" x14ac:dyDescent="0.3">
      <c r="A34" s="49"/>
      <c r="B34" s="10" t="s">
        <v>49</v>
      </c>
      <c r="C34" s="48" t="s">
        <v>47</v>
      </c>
      <c r="D34" s="48" t="s">
        <v>47</v>
      </c>
      <c r="E34" s="50">
        <v>0.26</v>
      </c>
      <c r="F34" s="10"/>
      <c r="G34" s="51">
        <f t="shared" si="1"/>
        <v>1.8759018759018756E-2</v>
      </c>
      <c r="H34" s="52"/>
    </row>
    <row r="35" spans="1:8" ht="16.05" customHeight="1" x14ac:dyDescent="0.3">
      <c r="A35" s="49"/>
      <c r="B35" s="10" t="s">
        <v>50</v>
      </c>
      <c r="C35" s="48" t="s">
        <v>47</v>
      </c>
      <c r="D35" s="48" t="s">
        <v>47</v>
      </c>
      <c r="E35" s="50">
        <v>0</v>
      </c>
      <c r="F35" s="10"/>
      <c r="G35" s="51">
        <f t="shared" si="1"/>
        <v>0</v>
      </c>
      <c r="H35" s="52"/>
    </row>
    <row r="36" spans="1:8" ht="16.05" customHeight="1" x14ac:dyDescent="0.3">
      <c r="A36" s="49"/>
      <c r="B36" s="10" t="s">
        <v>51</v>
      </c>
      <c r="C36" s="48"/>
      <c r="D36" s="48" t="s">
        <v>47</v>
      </c>
      <c r="E36" s="50">
        <v>0</v>
      </c>
      <c r="F36" s="10"/>
      <c r="G36" s="51">
        <f t="shared" si="1"/>
        <v>0</v>
      </c>
      <c r="H36" s="52"/>
    </row>
    <row r="37" spans="1:8" ht="16.05" customHeight="1" x14ac:dyDescent="0.3">
      <c r="A37" s="49"/>
      <c r="B37" s="10" t="s">
        <v>52</v>
      </c>
      <c r="C37" s="48"/>
      <c r="D37" s="48" t="s">
        <v>47</v>
      </c>
      <c r="E37" s="50">
        <v>0.25</v>
      </c>
      <c r="F37" s="10"/>
      <c r="G37" s="51">
        <f t="shared" si="1"/>
        <v>1.8037518037518036E-2</v>
      </c>
      <c r="H37" s="52"/>
    </row>
    <row r="38" spans="1:8" ht="16.05" customHeight="1" x14ac:dyDescent="0.3">
      <c r="A38" s="49"/>
      <c r="B38" s="53" t="s">
        <v>53</v>
      </c>
      <c r="C38" s="54"/>
      <c r="D38" s="54"/>
      <c r="E38" s="55"/>
      <c r="F38" s="55">
        <f>SUM(E32:E35)</f>
        <v>0.26</v>
      </c>
      <c r="G38" s="51"/>
      <c r="H38" s="9"/>
    </row>
    <row r="39" spans="1:8" ht="16.05" customHeight="1" x14ac:dyDescent="0.3">
      <c r="A39" s="49"/>
      <c r="B39" s="56" t="s">
        <v>54</v>
      </c>
      <c r="C39" s="56"/>
      <c r="D39" s="62"/>
      <c r="E39" s="57">
        <f>SUM(E32:E38)</f>
        <v>0.51</v>
      </c>
      <c r="F39" s="10"/>
      <c r="G39" s="51"/>
      <c r="H39" s="9"/>
    </row>
    <row r="40" spans="1:8" ht="16.05" customHeight="1" x14ac:dyDescent="0.3">
      <c r="A40" s="49"/>
      <c r="B40" s="10"/>
      <c r="C40" s="10"/>
      <c r="D40" s="48"/>
      <c r="E40" s="17"/>
      <c r="F40" s="10"/>
      <c r="G40" s="51"/>
      <c r="H40" s="9"/>
    </row>
    <row r="41" spans="1:8" ht="16.95" customHeight="1" x14ac:dyDescent="0.3">
      <c r="A41" s="49"/>
      <c r="B41" s="10" t="s">
        <v>55</v>
      </c>
      <c r="C41" s="48" t="s">
        <v>47</v>
      </c>
      <c r="D41" s="48"/>
      <c r="E41" s="50">
        <v>9.34</v>
      </c>
      <c r="F41" s="10"/>
      <c r="G41" s="51">
        <f t="shared" ref="G41:G46" si="2">E41/$E$59</f>
        <v>0.67388167388167386</v>
      </c>
      <c r="H41" s="52"/>
    </row>
    <row r="42" spans="1:8" ht="16.95" customHeight="1" x14ac:dyDescent="0.3">
      <c r="A42" s="49"/>
      <c r="B42" s="10" t="s">
        <v>56</v>
      </c>
      <c r="C42" s="48" t="s">
        <v>47</v>
      </c>
      <c r="D42" s="48" t="s">
        <v>47</v>
      </c>
      <c r="E42" s="50">
        <v>0</v>
      </c>
      <c r="F42" s="10"/>
      <c r="G42" s="51">
        <f t="shared" si="2"/>
        <v>0</v>
      </c>
      <c r="H42" s="52"/>
    </row>
    <row r="43" spans="1:8" ht="16.05" customHeight="1" x14ac:dyDescent="0.3">
      <c r="A43" s="49"/>
      <c r="B43" s="10" t="s">
        <v>57</v>
      </c>
      <c r="C43" s="48" t="s">
        <v>47</v>
      </c>
      <c r="D43" s="48" t="s">
        <v>47</v>
      </c>
      <c r="E43" s="50">
        <v>0.08</v>
      </c>
      <c r="F43" s="10"/>
      <c r="G43" s="51">
        <f t="shared" si="2"/>
        <v>5.772005772005772E-3</v>
      </c>
      <c r="H43" s="52"/>
    </row>
    <row r="44" spans="1:8" ht="16.05" customHeight="1" x14ac:dyDescent="0.3">
      <c r="A44" s="49"/>
      <c r="B44" s="10" t="s">
        <v>58</v>
      </c>
      <c r="C44" s="48" t="s">
        <v>47</v>
      </c>
      <c r="D44" s="48" t="s">
        <v>47</v>
      </c>
      <c r="E44" s="50">
        <v>0</v>
      </c>
      <c r="F44" s="10"/>
      <c r="G44" s="51">
        <f t="shared" si="2"/>
        <v>0</v>
      </c>
      <c r="H44" s="52"/>
    </row>
    <row r="45" spans="1:8" x14ac:dyDescent="0.3">
      <c r="B45" s="10" t="s">
        <v>59</v>
      </c>
      <c r="C45" s="48" t="s">
        <v>47</v>
      </c>
      <c r="D45" s="48" t="s">
        <v>47</v>
      </c>
      <c r="E45" s="50">
        <v>0.73</v>
      </c>
      <c r="F45" s="10"/>
      <c r="G45" s="51">
        <f t="shared" si="2"/>
        <v>5.2669552669552665E-2</v>
      </c>
      <c r="H45" s="52"/>
    </row>
    <row r="46" spans="1:8" x14ac:dyDescent="0.3">
      <c r="B46" s="10" t="s">
        <v>60</v>
      </c>
      <c r="C46" s="48" t="s">
        <v>47</v>
      </c>
      <c r="D46" s="48" t="s">
        <v>47</v>
      </c>
      <c r="E46" s="50">
        <v>0.21</v>
      </c>
      <c r="F46" s="10"/>
      <c r="G46" s="51">
        <f t="shared" si="2"/>
        <v>1.515151515151515E-2</v>
      </c>
      <c r="H46" s="52"/>
    </row>
    <row r="47" spans="1:8" x14ac:dyDescent="0.3">
      <c r="B47" s="53" t="s">
        <v>61</v>
      </c>
      <c r="C47" s="54"/>
      <c r="D47" s="58"/>
      <c r="E47" s="55"/>
      <c r="F47" s="55">
        <f>SUM(E41:E44)</f>
        <v>9.42</v>
      </c>
      <c r="G47" s="51"/>
      <c r="H47" s="9"/>
    </row>
    <row r="48" spans="1:8" x14ac:dyDescent="0.3">
      <c r="B48" s="56" t="s">
        <v>62</v>
      </c>
      <c r="C48" s="56"/>
      <c r="D48" s="56"/>
      <c r="E48" s="57">
        <f>SUM(E41:E47)</f>
        <v>10.360000000000001</v>
      </c>
      <c r="F48" s="10"/>
      <c r="G48" s="51"/>
      <c r="H48" s="9"/>
    </row>
    <row r="49" spans="1:8" s="59" customFormat="1" x14ac:dyDescent="0.3">
      <c r="A49"/>
      <c r="B49" s="10"/>
      <c r="C49" s="10"/>
      <c r="D49" s="10"/>
      <c r="E49" s="17"/>
      <c r="F49" s="10"/>
      <c r="G49" s="51"/>
      <c r="H49" s="9"/>
    </row>
    <row r="50" spans="1:8" s="59" customFormat="1" x14ac:dyDescent="0.3">
      <c r="A50"/>
      <c r="B50" s="10"/>
      <c r="C50" s="10"/>
      <c r="D50" s="10"/>
      <c r="E50" s="17"/>
      <c r="F50" s="10"/>
      <c r="G50" s="51"/>
      <c r="H50" s="9"/>
    </row>
    <row r="51" spans="1:8" ht="16.05" customHeight="1" x14ac:dyDescent="0.3">
      <c r="A51" s="49"/>
      <c r="B51" s="10" t="s">
        <v>63</v>
      </c>
      <c r="C51" s="48" t="s">
        <v>47</v>
      </c>
      <c r="D51" s="48" t="s">
        <v>47</v>
      </c>
      <c r="E51" s="50">
        <v>7.0000000000000007E-2</v>
      </c>
      <c r="F51" s="10"/>
      <c r="G51" s="51">
        <f>E51/$E$59</f>
        <v>5.0505050505050509E-3</v>
      </c>
      <c r="H51" s="52"/>
    </row>
    <row r="52" spans="1:8" ht="16.05" customHeight="1" x14ac:dyDescent="0.3">
      <c r="A52" s="49"/>
      <c r="B52" s="10"/>
      <c r="C52" s="10"/>
      <c r="D52" s="10"/>
      <c r="E52" s="17"/>
      <c r="F52" s="10"/>
      <c r="G52" s="51"/>
      <c r="H52" s="9"/>
    </row>
    <row r="53" spans="1:8" x14ac:dyDescent="0.3">
      <c r="B53" s="10" t="s">
        <v>14</v>
      </c>
      <c r="C53" s="60" t="s">
        <v>47</v>
      </c>
      <c r="D53" s="60" t="s">
        <v>47</v>
      </c>
      <c r="E53" s="50">
        <v>0.86</v>
      </c>
      <c r="F53" s="10"/>
      <c r="G53" s="51">
        <f>E53/$E$59</f>
        <v>6.2049062049062041E-2</v>
      </c>
      <c r="H53" s="52"/>
    </row>
    <row r="54" spans="1:8" x14ac:dyDescent="0.3">
      <c r="B54" s="10"/>
      <c r="C54" s="10"/>
      <c r="D54" s="10"/>
      <c r="E54" s="17"/>
      <c r="F54" s="10"/>
      <c r="G54" s="51"/>
      <c r="H54" s="9"/>
    </row>
    <row r="55" spans="1:8" x14ac:dyDescent="0.3">
      <c r="B55" s="10" t="s">
        <v>64</v>
      </c>
      <c r="C55" s="60" t="s">
        <v>47</v>
      </c>
      <c r="D55" s="60" t="s">
        <v>47</v>
      </c>
      <c r="E55" s="50">
        <v>2.0499999999999998</v>
      </c>
      <c r="F55" s="10"/>
      <c r="G55" s="51">
        <f>E55/$E$59</f>
        <v>0.14790764790764788</v>
      </c>
      <c r="H55" s="52"/>
    </row>
    <row r="56" spans="1:8" x14ac:dyDescent="0.3">
      <c r="B56" s="10"/>
      <c r="C56" s="10"/>
      <c r="D56" s="10"/>
      <c r="E56" s="17"/>
      <c r="F56" s="10"/>
      <c r="G56" s="51"/>
      <c r="H56" s="9"/>
    </row>
    <row r="57" spans="1:8" x14ac:dyDescent="0.3">
      <c r="B57" s="10" t="s">
        <v>16</v>
      </c>
      <c r="C57" s="60" t="s">
        <v>47</v>
      </c>
      <c r="D57" s="60" t="s">
        <v>47</v>
      </c>
      <c r="E57" s="50">
        <v>0.01</v>
      </c>
      <c r="F57" s="10"/>
      <c r="G57" s="51">
        <f>E57/$E$59</f>
        <v>7.215007215007215E-4</v>
      </c>
      <c r="H57" s="52"/>
    </row>
    <row r="59" spans="1:8" x14ac:dyDescent="0.3">
      <c r="D59" s="11" t="s">
        <v>1</v>
      </c>
      <c r="E59" s="61">
        <f>SUM(E32:E58)-E39-E48</f>
        <v>13.860000000000001</v>
      </c>
      <c r="F59" s="10"/>
      <c r="G59" s="51">
        <f>SUM(G32:G58)</f>
        <v>0.99999999999999989</v>
      </c>
    </row>
    <row r="65" spans="2:11" ht="16.2" thickBot="1" x14ac:dyDescent="0.35"/>
    <row r="66" spans="2:11" x14ac:dyDescent="0.3">
      <c r="B66" s="1"/>
      <c r="C66" s="2"/>
      <c r="D66" s="2"/>
      <c r="E66" s="2"/>
      <c r="G66" s="1"/>
      <c r="H66" s="2"/>
      <c r="I66" s="2"/>
      <c r="J66" s="2"/>
      <c r="K66" s="3"/>
    </row>
    <row r="67" spans="2:11" x14ac:dyDescent="0.3">
      <c r="B67" s="4"/>
      <c r="G67" s="4"/>
      <c r="K67" s="5"/>
    </row>
    <row r="68" spans="2:11" x14ac:dyDescent="0.3">
      <c r="B68" s="4"/>
      <c r="G68" s="4"/>
      <c r="K68" s="5"/>
    </row>
    <row r="69" spans="2:11" x14ac:dyDescent="0.3">
      <c r="B69" s="4"/>
      <c r="G69" s="4"/>
      <c r="K69" s="5"/>
    </row>
    <row r="70" spans="2:11" x14ac:dyDescent="0.3">
      <c r="B70" s="4"/>
      <c r="G70" s="4"/>
      <c r="K70" s="5"/>
    </row>
    <row r="71" spans="2:11" x14ac:dyDescent="0.3">
      <c r="B71" s="4"/>
      <c r="G71" s="4"/>
      <c r="K71" s="5"/>
    </row>
    <row r="72" spans="2:11" x14ac:dyDescent="0.3">
      <c r="B72" s="4"/>
      <c r="G72" s="4"/>
      <c r="K72" s="5"/>
    </row>
    <row r="73" spans="2:11" x14ac:dyDescent="0.3">
      <c r="B73" s="4"/>
      <c r="G73" s="4"/>
      <c r="K73" s="5"/>
    </row>
    <row r="74" spans="2:11" x14ac:dyDescent="0.3">
      <c r="B74" s="4"/>
      <c r="G74" s="4"/>
      <c r="K74" s="5"/>
    </row>
    <row r="75" spans="2:11" x14ac:dyDescent="0.3">
      <c r="B75" s="4"/>
      <c r="G75" s="4"/>
      <c r="K75" s="5"/>
    </row>
    <row r="76" spans="2:11" x14ac:dyDescent="0.3">
      <c r="B76" s="4"/>
      <c r="G76" s="4"/>
      <c r="K76" s="5"/>
    </row>
    <row r="77" spans="2:11" x14ac:dyDescent="0.3">
      <c r="B77" s="4"/>
      <c r="G77" s="4"/>
      <c r="K77" s="5"/>
    </row>
    <row r="78" spans="2:11" x14ac:dyDescent="0.3">
      <c r="B78" s="4"/>
      <c r="G78" s="4"/>
      <c r="K78" s="5"/>
    </row>
    <row r="79" spans="2:11" x14ac:dyDescent="0.3">
      <c r="B79" s="4"/>
      <c r="G79" s="4"/>
      <c r="K79" s="5"/>
    </row>
    <row r="80" spans="2:11" x14ac:dyDescent="0.3">
      <c r="B80" s="4"/>
      <c r="G80" s="4"/>
      <c r="K80" s="5"/>
    </row>
    <row r="81" spans="2:11" x14ac:dyDescent="0.3">
      <c r="B81" s="4"/>
      <c r="G81" s="4"/>
      <c r="K81" s="5"/>
    </row>
    <row r="82" spans="2:11" x14ac:dyDescent="0.3">
      <c r="B82" s="4"/>
      <c r="G82" s="4"/>
      <c r="K82" s="5"/>
    </row>
    <row r="83" spans="2:11" x14ac:dyDescent="0.3">
      <c r="B83" s="4"/>
      <c r="G83" s="4"/>
      <c r="K83" s="5"/>
    </row>
    <row r="84" spans="2:11" x14ac:dyDescent="0.3">
      <c r="B84" s="4"/>
      <c r="G84" s="4"/>
      <c r="K84" s="5"/>
    </row>
    <row r="85" spans="2:11" x14ac:dyDescent="0.3">
      <c r="B85" s="4"/>
      <c r="G85" s="4"/>
      <c r="K85" s="5"/>
    </row>
    <row r="86" spans="2:11" x14ac:dyDescent="0.3">
      <c r="B86" s="4"/>
      <c r="G86" s="4"/>
      <c r="K86" s="5"/>
    </row>
    <row r="87" spans="2:11" x14ac:dyDescent="0.3">
      <c r="B87" s="4"/>
      <c r="G87" s="4"/>
      <c r="K87" s="5"/>
    </row>
    <row r="88" spans="2:11" x14ac:dyDescent="0.3">
      <c r="B88" s="4"/>
      <c r="G88" s="4"/>
      <c r="K88" s="5"/>
    </row>
    <row r="89" spans="2:11" x14ac:dyDescent="0.3">
      <c r="B89" s="4"/>
      <c r="G89" s="4"/>
      <c r="K89" s="5"/>
    </row>
    <row r="90" spans="2:11" x14ac:dyDescent="0.3">
      <c r="B90" s="4"/>
      <c r="G90" s="4"/>
      <c r="K90" s="5"/>
    </row>
    <row r="91" spans="2:11" x14ac:dyDescent="0.3">
      <c r="B91" s="4"/>
      <c r="G91" s="4"/>
      <c r="K91" s="5"/>
    </row>
    <row r="92" spans="2:11" x14ac:dyDescent="0.3">
      <c r="B92" s="4"/>
      <c r="G92" s="4"/>
      <c r="K92" s="5"/>
    </row>
    <row r="93" spans="2:11" x14ac:dyDescent="0.3">
      <c r="B93" s="4"/>
      <c r="G93" s="4"/>
      <c r="K93" s="5"/>
    </row>
    <row r="94" spans="2:11" x14ac:dyDescent="0.3">
      <c r="B94" s="4"/>
      <c r="G94" s="4"/>
      <c r="K94" s="5"/>
    </row>
    <row r="95" spans="2:11" x14ac:dyDescent="0.3">
      <c r="B95" s="4"/>
      <c r="G95" s="4"/>
      <c r="K95" s="5"/>
    </row>
    <row r="96" spans="2:11" x14ac:dyDescent="0.3">
      <c r="B96" s="4"/>
      <c r="G96" s="4"/>
      <c r="K96" s="5"/>
    </row>
    <row r="97" spans="2:11" x14ac:dyDescent="0.3">
      <c r="B97" s="4"/>
      <c r="G97" s="4"/>
      <c r="K97" s="5"/>
    </row>
    <row r="98" spans="2:11" x14ac:dyDescent="0.3">
      <c r="B98" s="4"/>
      <c r="G98" s="4"/>
      <c r="K98" s="5"/>
    </row>
    <row r="99" spans="2:11" x14ac:dyDescent="0.3">
      <c r="B99" s="4"/>
      <c r="G99" s="4"/>
      <c r="K99" s="5"/>
    </row>
    <row r="100" spans="2:11" x14ac:dyDescent="0.3">
      <c r="B100" s="4"/>
      <c r="G100" s="4"/>
      <c r="K100" s="5"/>
    </row>
    <row r="101" spans="2:11" x14ac:dyDescent="0.3">
      <c r="B101" s="4"/>
      <c r="G101" s="4"/>
      <c r="K101" s="5"/>
    </row>
    <row r="102" spans="2:11" x14ac:dyDescent="0.3">
      <c r="B102" s="4"/>
      <c r="G102" s="4"/>
      <c r="K102" s="5"/>
    </row>
    <row r="103" spans="2:11" x14ac:dyDescent="0.3">
      <c r="B103" s="4"/>
      <c r="G103" s="4"/>
      <c r="K103" s="5"/>
    </row>
    <row r="104" spans="2:11" x14ac:dyDescent="0.3">
      <c r="B104" s="4"/>
      <c r="G104" s="4"/>
      <c r="K104" s="5"/>
    </row>
    <row r="105" spans="2:11" x14ac:dyDescent="0.3">
      <c r="B105" s="4"/>
      <c r="G105" s="4"/>
      <c r="K105" s="5"/>
    </row>
    <row r="106" spans="2:11" x14ac:dyDescent="0.3">
      <c r="B106" s="4"/>
      <c r="G106" s="4"/>
      <c r="K106" s="5"/>
    </row>
    <row r="107" spans="2:11" ht="16.2" thickBot="1" x14ac:dyDescent="0.35">
      <c r="B107" s="6"/>
      <c r="C107" s="7"/>
      <c r="D107" s="7"/>
      <c r="E107" s="7"/>
      <c r="G107" s="6"/>
      <c r="H107" s="7"/>
      <c r="I107" s="7"/>
      <c r="J107" s="7"/>
      <c r="K107" s="8"/>
    </row>
  </sheetData>
  <mergeCells count="29">
    <mergeCell ref="B28:G28"/>
    <mergeCell ref="AD9:AE9"/>
    <mergeCell ref="AD10:AE10"/>
    <mergeCell ref="AD11:AE11"/>
    <mergeCell ref="U12:W13"/>
    <mergeCell ref="Q13:S14"/>
    <mergeCell ref="U14:W15"/>
    <mergeCell ref="Q15:S16"/>
    <mergeCell ref="U16:W17"/>
    <mergeCell ref="Q17:S18"/>
    <mergeCell ref="AA5:AA6"/>
    <mergeCell ref="AD5:AE5"/>
    <mergeCell ref="AG5:AH7"/>
    <mergeCell ref="AD6:AE6"/>
    <mergeCell ref="Q7:S8"/>
    <mergeCell ref="AD7:AE7"/>
    <mergeCell ref="AD8:AE8"/>
    <mergeCell ref="U5:U6"/>
    <mergeCell ref="V5:V6"/>
    <mergeCell ref="W5:W6"/>
    <mergeCell ref="X5:X6"/>
    <mergeCell ref="Y5:Y6"/>
    <mergeCell ref="Z5:Z6"/>
    <mergeCell ref="B4:I4"/>
    <mergeCell ref="B1:I1"/>
    <mergeCell ref="B2:I2"/>
    <mergeCell ref="P2:AF2"/>
    <mergeCell ref="U3:AA3"/>
    <mergeCell ref="AC3:AF3"/>
  </mergeCells>
  <pageMargins left="0.70866141732283472" right="0.70866141732283472" top="0.74803149606299213" bottom="0.74803149606299213" header="0.31496062992125984" footer="0.31496062992125984"/>
  <pageSetup paperSize="9" scale="22" fitToHeight="0" orientation="landscape"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1a10eef-9c42-4a44-8ef1-8d0198e5cb1a" xsi:nil="true"/>
    <lcf76f155ced4ddcb4097134ff3c332f xmlns="288486f9-a0c4-4f1e-b03c-0f534a47a51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F022CAB06E30C4680FCF099B0CD3054" ma:contentTypeVersion="18" ma:contentTypeDescription="Create a new document." ma:contentTypeScope="" ma:versionID="19c24aec686c50773715714871e899d7">
  <xsd:schema xmlns:xsd="http://www.w3.org/2001/XMLSchema" xmlns:xs="http://www.w3.org/2001/XMLSchema" xmlns:p="http://schemas.microsoft.com/office/2006/metadata/properties" xmlns:ns2="288486f9-a0c4-4f1e-b03c-0f534a47a511" xmlns:ns3="a1a10eef-9c42-4a44-8ef1-8d0198e5cb1a" targetNamespace="http://schemas.microsoft.com/office/2006/metadata/properties" ma:root="true" ma:fieldsID="7e5cae673d404ccfa63d07ae6eea2aed" ns2:_="" ns3:_="">
    <xsd:import namespace="288486f9-a0c4-4f1e-b03c-0f534a47a511"/>
    <xsd:import namespace="a1a10eef-9c42-4a44-8ef1-8d0198e5cb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8486f9-a0c4-4f1e-b03c-0f534a47a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5b3b3f51-b5f6-41ad-9a8f-d510c77cbb43"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1a10eef-9c42-4a44-8ef1-8d0198e5cb1a"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3288a82-cbb1-4938-a505-a42da1429c13}" ma:internalName="TaxCatchAll" ma:showField="CatchAllData" ma:web="a1a10eef-9c42-4a44-8ef1-8d0198e5cb1a">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63F948-DD5E-406C-9850-DEDC41C332F5}">
  <ds:schemaRefs>
    <ds:schemaRef ds:uri="http://schemas.microsoft.com/office/2006/documentManagement/types"/>
    <ds:schemaRef ds:uri="http://www.w3.org/XML/1998/namespace"/>
    <ds:schemaRef ds:uri="http://purl.org/dc/dcmitype/"/>
    <ds:schemaRef ds:uri="http://schemas.microsoft.com/office/2006/metadata/properties"/>
    <ds:schemaRef ds:uri="a1a10eef-9c42-4a44-8ef1-8d0198e5cb1a"/>
    <ds:schemaRef ds:uri="http://purl.org/dc/elements/1.1/"/>
    <ds:schemaRef ds:uri="http://schemas.openxmlformats.org/package/2006/metadata/core-properties"/>
    <ds:schemaRef ds:uri="http://schemas.microsoft.com/office/infopath/2007/PartnerControls"/>
    <ds:schemaRef ds:uri="288486f9-a0c4-4f1e-b03c-0f534a47a511"/>
    <ds:schemaRef ds:uri="http://purl.org/dc/terms/"/>
  </ds:schemaRefs>
</ds:datastoreItem>
</file>

<file path=customXml/itemProps2.xml><?xml version="1.0" encoding="utf-8"?>
<ds:datastoreItem xmlns:ds="http://schemas.openxmlformats.org/officeDocument/2006/customXml" ds:itemID="{DB0332ED-3F7A-4075-83D6-BE851276086C}">
  <ds:schemaRefs>
    <ds:schemaRef ds:uri="http://schemas.microsoft.com/sharepoint/v3/contenttype/forms"/>
  </ds:schemaRefs>
</ds:datastoreItem>
</file>

<file path=customXml/itemProps3.xml><?xml version="1.0" encoding="utf-8"?>
<ds:datastoreItem xmlns:ds="http://schemas.openxmlformats.org/officeDocument/2006/customXml" ds:itemID="{34A30AB5-6685-4872-A631-ED664478B6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8486f9-a0c4-4f1e-b03c-0f534a47a511"/>
    <ds:schemaRef ds:uri="a1a10eef-9c42-4a44-8ef1-8d0198e5cb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Emma Sharp</cp:lastModifiedBy>
  <cp:revision/>
  <cp:lastPrinted>2023-04-13T16:31:05Z</cp:lastPrinted>
  <dcterms:created xsi:type="dcterms:W3CDTF">2021-11-28T15:28:48Z</dcterms:created>
  <dcterms:modified xsi:type="dcterms:W3CDTF">2024-02-15T15:40:15Z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0x010100AF022CAB06E30C4680FCF099B0CD3054</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