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leevents/Library/CloudStorage/Box-Box/80210 - Clarivate - SKO - Various Locations - 05.02.2024/02. AMS SKO - Atlanta Hilton specific documents (incl. contracts)/SHARED EXTERNALLY_Hilton Atlanta/"/>
    </mc:Choice>
  </mc:AlternateContent>
  <xr:revisionPtr revIDLastSave="0" documentId="13_ncr:1_{D0316A02-2893-3C47-AF56-833596EBD20C}" xr6:coauthVersionLast="47" xr6:coauthVersionMax="47" xr10:uidLastSave="{00000000-0000-0000-0000-000000000000}"/>
  <bookViews>
    <workbookView xWindow="29080" yWindow="-1860" windowWidth="37960" windowHeight="20700" activeTab="5" xr2:uid="{93B09F20-6599-3944-8BC0-C149418B6B52}"/>
  </bookViews>
  <sheets>
    <sheet name="AMS - Day 1" sheetId="2" r:id="rId1"/>
    <sheet name="AMS - Day 2" sheetId="12" r:id="rId2"/>
    <sheet name="AMS - Day 3" sheetId="8" r:id="rId3"/>
    <sheet name="ALT Capacity" sheetId="16" r:id="rId4"/>
    <sheet name="Atlanta Cap" sheetId="10" state="hidden" r:id="rId5"/>
    <sheet name="CEO space" sheetId="22" r:id="rId6"/>
  </sheets>
  <externalReferences>
    <externalReference r:id="rId7"/>
    <externalReference r:id="rId8"/>
    <externalReference r:id="rId9"/>
  </externalReferences>
  <definedNames>
    <definedName name="currency">[1]Currencies!$B$3:$C$6</definedName>
    <definedName name="exrates">#REF!</definedName>
    <definedName name="nnn">'[2]ignore sheet'!$B$6</definedName>
    <definedName name="NZD">'[3]ignore sheet'!#REF!</definedName>
    <definedName name="test">'[3]ignore sheet'!#REF!</definedName>
    <definedName name="test2">'[3]ignore sheet'!#REF!</definedName>
    <definedName name="USD">'[3]ignore sheet'!$B$6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12" l="1"/>
  <c r="B50" i="12" s="1"/>
  <c r="C50" i="12" s="1"/>
  <c r="B51" i="12" s="1"/>
  <c r="C51" i="12" s="1"/>
  <c r="B52" i="12" s="1"/>
  <c r="C52" i="12" s="1"/>
  <c r="C22" i="2"/>
  <c r="B20" i="2"/>
  <c r="B19" i="2"/>
  <c r="B18" i="2"/>
  <c r="B17" i="2"/>
  <c r="B26" i="2"/>
  <c r="I128" i="16"/>
  <c r="H128" i="16"/>
  <c r="G128" i="16"/>
  <c r="F128" i="16"/>
  <c r="B7" i="12" l="1"/>
  <c r="C7" i="12" s="1"/>
  <c r="B8" i="12" s="1"/>
  <c r="C8" i="12" s="1"/>
  <c r="B9" i="12" s="1"/>
  <c r="C9" i="12" s="1"/>
  <c r="B10" i="12" s="1"/>
  <c r="C10" i="12" s="1"/>
  <c r="B11" i="12" s="1"/>
  <c r="C11" i="12" s="1"/>
  <c r="B12" i="12" s="1"/>
  <c r="C12" i="12" s="1"/>
  <c r="B13" i="12" s="1"/>
  <c r="C13" i="12" s="1"/>
  <c r="B14" i="12" s="1"/>
  <c r="C14" i="12" s="1"/>
  <c r="B15" i="12" s="1"/>
  <c r="C15" i="12" s="1"/>
  <c r="B16" i="12" s="1"/>
  <c r="C16" i="12" s="1"/>
  <c r="B17" i="12" s="1"/>
  <c r="C17" i="12" s="1"/>
  <c r="B18" i="12" s="1"/>
  <c r="C18" i="12" s="1"/>
  <c r="B19" i="12" s="1"/>
  <c r="C19" i="12" s="1"/>
  <c r="B20" i="12" s="1"/>
  <c r="C20" i="12" s="1"/>
  <c r="B21" i="12" s="1"/>
  <c r="C21" i="12" s="1"/>
  <c r="B22" i="12" s="1"/>
  <c r="C22" i="12" s="1"/>
  <c r="B23" i="12" s="1"/>
  <c r="C23" i="12" s="1"/>
  <c r="B24" i="12" s="1"/>
  <c r="C24" i="12" s="1"/>
  <c r="B25" i="12" s="1"/>
  <c r="C25" i="12" s="1"/>
  <c r="B26" i="12" s="1"/>
  <c r="C26" i="12" s="1"/>
  <c r="B27" i="12" s="1"/>
  <c r="C27" i="12" s="1"/>
  <c r="B28" i="12" s="1"/>
  <c r="C28" i="12" s="1"/>
  <c r="B29" i="12" s="1"/>
  <c r="C29" i="12" s="1"/>
  <c r="B30" i="12" s="1"/>
  <c r="C30" i="12" s="1"/>
  <c r="B31" i="12" s="1"/>
  <c r="C31" i="12" s="1"/>
  <c r="B32" i="12" s="1"/>
  <c r="C32" i="12" s="1"/>
  <c r="B33" i="12" s="1"/>
  <c r="C33" i="12" s="1"/>
  <c r="B34" i="12" s="1"/>
  <c r="C34" i="12" s="1"/>
  <c r="B35" i="12" s="1"/>
  <c r="C35" i="12" s="1"/>
  <c r="B36" i="12" s="1"/>
  <c r="C36" i="12" s="1"/>
  <c r="B37" i="12" s="1"/>
  <c r="C37" i="12" s="1"/>
  <c r="B38" i="12" s="1"/>
  <c r="C38" i="12" s="1"/>
  <c r="B39" i="12" s="1"/>
  <c r="C39" i="12" s="1"/>
  <c r="B40" i="12" s="1"/>
  <c r="C40" i="12" s="1"/>
  <c r="B41" i="12" s="1"/>
  <c r="C41" i="12" s="1"/>
  <c r="B42" i="12" s="1"/>
  <c r="C42" i="12" s="1"/>
  <c r="B43" i="12" s="1"/>
  <c r="C43" i="12" s="1"/>
  <c r="B44" i="12" s="1"/>
  <c r="C44" i="12" s="1"/>
  <c r="B45" i="12" s="1"/>
  <c r="C45" i="12" s="1"/>
  <c r="B46" i="12" s="1"/>
  <c r="C46" i="12" s="1"/>
  <c r="B47" i="12" s="1"/>
  <c r="C47" i="12" s="1"/>
  <c r="B48" i="12" s="1"/>
  <c r="C48" i="12" s="1"/>
  <c r="B7" i="8"/>
  <c r="C7" i="8" s="1"/>
  <c r="B8" i="8" s="1"/>
  <c r="C8" i="8" s="1"/>
  <c r="B9" i="8" s="1"/>
  <c r="C9" i="8" s="1"/>
  <c r="B10" i="8" s="1"/>
  <c r="C10" i="8" s="1"/>
  <c r="B11" i="8" s="1"/>
  <c r="C11" i="8" s="1"/>
  <c r="B12" i="8" s="1"/>
  <c r="C12" i="8" s="1"/>
  <c r="B13" i="8" s="1"/>
  <c r="C13" i="8" s="1"/>
  <c r="B14" i="8" s="1"/>
  <c r="C14" i="8" s="1"/>
  <c r="B15" i="8" s="1"/>
  <c r="C15" i="8" s="1"/>
  <c r="B16" i="8" s="1"/>
  <c r="C16" i="8" s="1"/>
  <c r="B17" i="8" s="1"/>
  <c r="C17" i="8" s="1"/>
  <c r="B18" i="8" s="1"/>
  <c r="C18" i="8" s="1"/>
  <c r="B19" i="8" s="1"/>
  <c r="C19" i="8" s="1"/>
  <c r="B20" i="8" s="1"/>
  <c r="C20" i="8" s="1"/>
  <c r="B21" i="8" s="1"/>
  <c r="C21" i="8" s="1"/>
  <c r="B22" i="8" s="1"/>
  <c r="C22" i="8" s="1"/>
  <c r="B23" i="8" s="1"/>
  <c r="C23" i="8" s="1"/>
  <c r="B24" i="8" s="1"/>
  <c r="C24" i="8" s="1"/>
  <c r="B25" i="8" s="1"/>
  <c r="C25" i="8" s="1"/>
  <c r="B26" i="8" s="1"/>
  <c r="C26" i="8" s="1"/>
  <c r="B27" i="8" s="1"/>
  <c r="C27" i="8" s="1"/>
  <c r="B28" i="8" s="1"/>
  <c r="C28" i="8" s="1"/>
  <c r="B29" i="8" s="1"/>
  <c r="C29" i="8" s="1"/>
  <c r="B30" i="8" s="1"/>
  <c r="C30" i="8" s="1"/>
  <c r="B31" i="8" s="1"/>
  <c r="C31" i="8" s="1"/>
  <c r="B32" i="8" s="1"/>
  <c r="C32" i="8" s="1"/>
  <c r="B8" i="2" l="1"/>
  <c r="C8" i="2" s="1"/>
  <c r="C5" i="2"/>
  <c r="B6" i="2" l="1"/>
  <c r="C6" i="2" s="1"/>
  <c r="B7" i="2" s="1"/>
  <c r="B9" i="2" l="1"/>
  <c r="C9" i="2" s="1"/>
  <c r="B13" i="2" s="1"/>
  <c r="C13" i="2" s="1"/>
  <c r="B14" i="2" s="1"/>
  <c r="C14" i="2" s="1"/>
  <c r="B15" i="2" s="1"/>
  <c r="C15" i="2" s="1"/>
  <c r="B16" i="2" l="1"/>
  <c r="C16" i="2" s="1"/>
  <c r="C18" i="2" s="1"/>
  <c r="C19" i="2" s="1"/>
  <c r="C20" i="2" s="1"/>
  <c r="B21" i="2" s="1"/>
  <c r="C21" i="2" s="1"/>
  <c r="B22" i="2" s="1"/>
  <c r="C17" i="2"/>
  <c r="C23" i="2" l="1"/>
  <c r="B24" i="2" s="1"/>
  <c r="C24" i="2" s="1"/>
  <c r="B25" i="2" l="1"/>
  <c r="C25" i="2" s="1"/>
</calcChain>
</file>

<file path=xl/sharedStrings.xml><?xml version="1.0" encoding="utf-8"?>
<sst xmlns="http://schemas.openxmlformats.org/spreadsheetml/2006/main" count="1783" uniqueCount="773">
  <si>
    <t>Agenda</t>
  </si>
  <si>
    <t>Start</t>
  </si>
  <si>
    <t>Finish</t>
  </si>
  <si>
    <t>minutes</t>
  </si>
  <si>
    <t>Session title</t>
  </si>
  <si>
    <t>Type of session (type of presentation (panel, single speaker etc)</t>
  </si>
  <si>
    <t>Name of Moderator / Presenter / Panellists</t>
  </si>
  <si>
    <t>Room set up (half-moon, theatre, U-shape)</t>
  </si>
  <si>
    <t>tech equipment needed. (incl. do you need hand held mic for audience Q&amp;A)</t>
  </si>
  <si>
    <t>number of attendees</t>
  </si>
  <si>
    <t>"Audience: e.g. BU/Region</t>
  </si>
  <si>
    <t>Room name</t>
  </si>
  <si>
    <t>Additional Information</t>
  </si>
  <si>
    <t>Walk up music - Song name &amp; artist.</t>
  </si>
  <si>
    <t>When is the music to be used. Walk on or Walk off Stage?</t>
  </si>
  <si>
    <t>music time stamp to Start e.g. 43sec</t>
  </si>
  <si>
    <t>link to song</t>
  </si>
  <si>
    <t>will there be any Q&amp;A do we need to upload these to an App?</t>
  </si>
  <si>
    <t>Title</t>
  </si>
  <si>
    <t>No</t>
  </si>
  <si>
    <t>room name &amp; set up</t>
  </si>
  <si>
    <t>Tech set up and warm up</t>
  </si>
  <si>
    <t>NIL</t>
  </si>
  <si>
    <t>Cabaret</t>
  </si>
  <si>
    <t>N/A</t>
  </si>
  <si>
    <t>Session Title</t>
  </si>
  <si>
    <t>Presenter</t>
  </si>
  <si>
    <t>No's</t>
  </si>
  <si>
    <t>Room Name</t>
  </si>
  <si>
    <t>Equipment</t>
  </si>
  <si>
    <t>Production Office</t>
  </si>
  <si>
    <t>CEO Office</t>
  </si>
  <si>
    <t>SKO Team Office</t>
  </si>
  <si>
    <t>Room access</t>
  </si>
  <si>
    <t>Leader Session - All Segments
Intro to leaders: 5 Leader traits: importance of sales leader role; role at SKO</t>
  </si>
  <si>
    <t>Jonathan Gear</t>
  </si>
  <si>
    <t>Lapel</t>
  </si>
  <si>
    <t>All Managers</t>
  </si>
  <si>
    <t>Managers split into their regional groups</t>
  </si>
  <si>
    <t>A&amp;G - Leaders Segment session</t>
  </si>
  <si>
    <t>Multiple speakers</t>
  </si>
  <si>
    <t>Ofer Mosseri and then leaders</t>
  </si>
  <si>
    <t>A&amp;G</t>
  </si>
  <si>
    <t>IP Leaders Segment Session</t>
  </si>
  <si>
    <t>screen only no AV. 
1 flip chart needed
no microphone however MN to check if we need 1x handheld microphone</t>
  </si>
  <si>
    <t>IP</t>
  </si>
  <si>
    <t>screen only no AV</t>
  </si>
  <si>
    <t>LS&amp;H</t>
  </si>
  <si>
    <t>N</t>
  </si>
  <si>
    <t xml:space="preserve">Registration / Lunch </t>
  </si>
  <si>
    <t>Cocktail</t>
  </si>
  <si>
    <t>All EMEA</t>
  </si>
  <si>
    <t>Rolling Lunch</t>
  </si>
  <si>
    <t>start moving people</t>
  </si>
  <si>
    <t>VOG</t>
  </si>
  <si>
    <t>P</t>
  </si>
  <si>
    <t>Welcome</t>
  </si>
  <si>
    <t>3 x 5 mins presenters</t>
  </si>
  <si>
    <t>Irmina Stroud (IP)
Ofer Mosseri (A&amp;G)
Anthony Few (LS&amp;H)</t>
  </si>
  <si>
    <t>Joint: all 3 on stage; warm up crowd; logistics,&amp; safety; recognise century club - all 3 regions at the same time</t>
  </si>
  <si>
    <t>Keynote</t>
  </si>
  <si>
    <t>1 x presenter</t>
  </si>
  <si>
    <t>Jonathan Gear (CEO)</t>
  </si>
  <si>
    <t>Video's TBC</t>
  </si>
  <si>
    <t>President Presentations</t>
  </si>
  <si>
    <t>3 x presenters</t>
  </si>
  <si>
    <t>Gordon Samson (IP), 
Henry Levy (LS&amp;H), 
Bar Veinstein (A&amp;G)</t>
  </si>
  <si>
    <t>3 x lapels</t>
  </si>
  <si>
    <t>each presenter has a 10 minute presentation each (1 after the other)</t>
  </si>
  <si>
    <t>Presidents Panel</t>
  </si>
  <si>
    <t>4 x Panel with Q&amp;A</t>
  </si>
  <si>
    <t>Jonathan Gear (CEO)
Henry Levy (LS&amp;H) 
Gordon Samson (IP) 
Bar Veinstein (A&amp;G)</t>
  </si>
  <si>
    <t>4 x lapels
4 x single couches
4 x coffee tables
4 x water</t>
  </si>
  <si>
    <t>Afternoon Break</t>
  </si>
  <si>
    <t>Set Plenary for drumming w'shop</t>
  </si>
  <si>
    <t>TB</t>
  </si>
  <si>
    <t>Drumming workshop</t>
  </si>
  <si>
    <t>Drumming entertainers</t>
  </si>
  <si>
    <t>See Drumming rider
Ofer to intro</t>
  </si>
  <si>
    <t>Wrap Up</t>
  </si>
  <si>
    <t>F</t>
  </si>
  <si>
    <t>Check-in / Free Time / Refresh for dinner</t>
  </si>
  <si>
    <t>Pre-Dinner drinks</t>
  </si>
  <si>
    <t>Casual Dinner</t>
  </si>
  <si>
    <t>Buffet</t>
  </si>
  <si>
    <t>Banquet Rounds</t>
  </si>
  <si>
    <t>Games night</t>
  </si>
  <si>
    <t>Carriages</t>
  </si>
  <si>
    <t>A&amp;G - Jason</t>
  </si>
  <si>
    <t>IP - Matt</t>
  </si>
  <si>
    <t>LS&amp;H - Becky</t>
  </si>
  <si>
    <t xml:space="preserve">Presenter </t>
  </si>
  <si>
    <t>Room access for rehearsal/runthrough</t>
  </si>
  <si>
    <t>Nil</t>
  </si>
  <si>
    <t>Ofer Mosseri</t>
  </si>
  <si>
    <t>IP Welcome</t>
  </si>
  <si>
    <t>Irmina &amp; Gordon​ Samson</t>
  </si>
  <si>
    <t>Anthony Few</t>
  </si>
  <si>
    <t>Henry Levy</t>
  </si>
  <si>
    <t>LS&amp;H Driving Growth  (20mins)</t>
  </si>
  <si>
    <t>IP Business Strategy</t>
  </si>
  <si>
    <t>Vasheharan Kanesarajah​</t>
  </si>
  <si>
    <t>Break</t>
  </si>
  <si>
    <t>A&amp;G Group 4</t>
  </si>
  <si>
    <t>A&amp;G Group 2</t>
  </si>
  <si>
    <t>A&amp;G Group 3</t>
  </si>
  <si>
    <t>A&amp;G Group 1</t>
  </si>
  <si>
    <t>A&amp;G Specialists Breakout</t>
  </si>
  <si>
    <t>IP Software</t>
  </si>
  <si>
    <t>LS&amp;H Corporate and Commerical Strategic &amp; Major (name on door)</t>
  </si>
  <si>
    <t>LS&amp;H R&amp;D Strategic &amp; Major (name on door)</t>
  </si>
  <si>
    <t>LS&amp;H Field SMB Subscription and CSM - Group 1 (name on door)</t>
  </si>
  <si>
    <t>LS&amp;H Field SMB Subscription and CSM - Group 2 (name on door)</t>
  </si>
  <si>
    <t>LS&amp;H Field SMB Subscription and CSM - Group 3 (name on door)</t>
  </si>
  <si>
    <t>Lunch</t>
  </si>
  <si>
    <t>IP Patent Session</t>
  </si>
  <si>
    <t>Field 1 CRI/CMC Deep Dive</t>
  </si>
  <si>
    <t xml:space="preserve">Field 3 - CCI &amp; Understand Deep Dive </t>
  </si>
  <si>
    <t>Transfer to sessions</t>
  </si>
  <si>
    <t>IP Consulting</t>
  </si>
  <si>
    <t>Field 3 - CDDI Deep Dive</t>
  </si>
  <si>
    <t>IP Marketing</t>
  </si>
  <si>
    <t>R&amp;D Strat &amp; Major CRI/CMC Deep Dive</t>
  </si>
  <si>
    <t>Field 1- Selling Clarivate to the Commercial ​- Part 1</t>
  </si>
  <si>
    <t>Field 3 - Off-X Deep Dive</t>
  </si>
  <si>
    <t>Heather Anderton</t>
  </si>
  <si>
    <t>Reanna Myers ​+1</t>
  </si>
  <si>
    <t>Wrap up</t>
  </si>
  <si>
    <t>Irmina Stroud​</t>
  </si>
  <si>
    <t>** A&amp;G CLOSE **</t>
  </si>
  <si>
    <t>** IP CLOSE **</t>
  </si>
  <si>
    <t>** LS&amp;H CLOSE **</t>
  </si>
  <si>
    <t>Gala Dinner and Awards</t>
  </si>
  <si>
    <t>Entertainment</t>
  </si>
  <si>
    <t>Last Drinks</t>
  </si>
  <si>
    <t>IP Welcome (5 minutes)</t>
  </si>
  <si>
    <t>Irmina Stroud</t>
  </si>
  <si>
    <t>LS&amp;H Welcome Back (10mins)</t>
  </si>
  <si>
    <t>IP Trademark</t>
  </si>
  <si>
    <t>Melissa Oakes</t>
  </si>
  <si>
    <t>Zoe Loveland</t>
  </si>
  <si>
    <t>LS&amp;H SMB</t>
  </si>
  <si>
    <t>1 x flip chart</t>
  </si>
  <si>
    <t>LS&amp;H Majors</t>
  </si>
  <si>
    <t>Martin Russell</t>
  </si>
  <si>
    <t>LS&amp;H Consulting</t>
  </si>
  <si>
    <t>LS&amp;H Marketing</t>
  </si>
  <si>
    <t>LS&amp;H Product</t>
  </si>
  <si>
    <t>IP CSM</t>
  </si>
  <si>
    <t>Reanna</t>
  </si>
  <si>
    <t>Mike</t>
  </si>
  <si>
    <t>Heather</t>
  </si>
  <si>
    <t>Tim</t>
  </si>
  <si>
    <t>Sales Close</t>
  </si>
  <si>
    <t>Grab and Go Lunch</t>
  </si>
  <si>
    <t>Location</t>
  </si>
  <si>
    <t>Day0</t>
  </si>
  <si>
    <t>Day1</t>
  </si>
  <si>
    <t>Day 2</t>
  </si>
  <si>
    <t>Day 3</t>
  </si>
  <si>
    <t>Banquet</t>
  </si>
  <si>
    <t>Yes</t>
  </si>
  <si>
    <t>FREE</t>
  </si>
  <si>
    <t>CEO</t>
  </si>
  <si>
    <t>CEO office</t>
  </si>
  <si>
    <t>Count of rooms</t>
  </si>
  <si>
    <t>Need production office</t>
  </si>
  <si>
    <t>Need CEO Office</t>
  </si>
  <si>
    <t>Need Clarivate Office</t>
  </si>
  <si>
    <t>Atlanta SKO</t>
  </si>
  <si>
    <t>Day 1 - 12th</t>
  </si>
  <si>
    <t xml:space="preserve">
Trestles around the perimiter of the room</t>
  </si>
  <si>
    <t xml:space="preserve">
Boardroom - Screen with HDMI cable</t>
  </si>
  <si>
    <t xml:space="preserve">
Boardroom</t>
  </si>
  <si>
    <t>Salon West</t>
  </si>
  <si>
    <t>screen only no AV - app single mic and PA speakers</t>
  </si>
  <si>
    <t>T&amp;C to be placed at the back of the room (from 10:30am) 
no need for PPT's to be submitted in advance. Presenter to run their own laptops
will do a team building session</t>
  </si>
  <si>
    <t>LS&amp;H Segment Session (1)</t>
  </si>
  <si>
    <t>LS&amp;H Segment Session (2) First line managers</t>
  </si>
  <si>
    <t>screen only no AV - need a flip chart</t>
  </si>
  <si>
    <t>LS&amp;H First line managers</t>
  </si>
  <si>
    <t>All AMS</t>
  </si>
  <si>
    <t>Grand Ballroom</t>
  </si>
  <si>
    <t>Sli.do. 
Need Mic runners</t>
  </si>
  <si>
    <t>Ballroom Foyer</t>
  </si>
  <si>
    <t>Agenda - AMS</t>
  </si>
  <si>
    <t>NOTE FOR Hilton - Cabaret of 8 on a 6ft round</t>
  </si>
  <si>
    <t>DAY 2 - 13th</t>
  </si>
  <si>
    <t xml:space="preserve">presenter </t>
  </si>
  <si>
    <t>Salon East</t>
  </si>
  <si>
    <t>Ballroom West</t>
  </si>
  <si>
    <t>Irmina to MC for the Day **</t>
  </si>
  <si>
    <t>Ballroom East</t>
  </si>
  <si>
    <t>A&amp;G The America's Kick-off</t>
  </si>
  <si>
    <t>Tables - Crescents</t>
  </si>
  <si>
    <t>Cabart</t>
  </si>
  <si>
    <t xml:space="preserve">LS&amp;H Welcome ​(10mins) </t>
  </si>
  <si>
    <t>Anthony Few</t>
  </si>
  <si>
    <t xml:space="preserve">LS&amp;H Strategy ​(30mins) </t>
  </si>
  <si>
    <t>IP Americas Regional</t>
  </si>
  <si>
    <t>Ronda Major</t>
  </si>
  <si>
    <t>Oren Beit-Arie</t>
  </si>
  <si>
    <t>Morning tea break and Transfer to sessions</t>
  </si>
  <si>
    <t>Salon East Foyer</t>
  </si>
  <si>
    <t xml:space="preserve">LS&amp;H RWD </t>
  </si>
  <si>
    <t>Padma Varey +2</t>
  </si>
  <si>
    <t>Tables - Crescents; AV - screen, projector, table/hiboy for laptop, clicker, power strip</t>
  </si>
  <si>
    <t>Keith Collier &amp;
Glen Nath</t>
  </si>
  <si>
    <t>Transfer to B'outs</t>
  </si>
  <si>
    <t xml:space="preserve">Padma Varey </t>
  </si>
  <si>
    <t>205 - 65"</t>
  </si>
  <si>
    <t xml:space="preserve">Thomas &amp; Howard or Angie  Kinsi </t>
  </si>
  <si>
    <t xml:space="preserve">Chris &amp; rob </t>
  </si>
  <si>
    <t>Kinis /Matt</t>
  </si>
  <si>
    <t xml:space="preserve">Kelsey &amp; Leticia </t>
  </si>
  <si>
    <t xml:space="preserve">LS&amp;H MedTech </t>
  </si>
  <si>
    <t xml:space="preserve">Chandni </t>
  </si>
  <si>
    <t>LS&amp;H RWD</t>
  </si>
  <si>
    <t>ELT Meeting</t>
  </si>
  <si>
    <t>306 - shared with CEO</t>
  </si>
  <si>
    <t>No phone needed</t>
  </si>
  <si>
    <r>
      <rPr>
        <sz val="12"/>
        <color rgb="FFFF0000"/>
        <rFont val="Calibri (Body)"/>
      </rPr>
      <t>ADD PA</t>
    </r>
    <r>
      <rPr>
        <sz val="12"/>
        <color theme="1"/>
        <rFont val="Calibri"/>
        <family val="2"/>
        <scheme val="minor"/>
      </rPr>
      <t xml:space="preserve">
Tables - Crescents; AV - screen, projector, table/hiboy for laptop, clicker, power strip</t>
    </r>
  </si>
  <si>
    <r>
      <t>ADD PA.</t>
    </r>
    <r>
      <rPr>
        <sz val="12"/>
        <color theme="1"/>
        <rFont val="Calibri (Body)"/>
      </rPr>
      <t xml:space="preserve">
Tables - Crescents; AV - screen, projector, table/hiboy for laptop, clicker, power strip
</t>
    </r>
    <r>
      <rPr>
        <sz val="12"/>
        <color rgb="FFFF0000"/>
        <rFont val="Calibri"/>
        <family val="2"/>
        <scheme val="minor"/>
      </rPr>
      <t xml:space="preserve">
</t>
    </r>
  </si>
  <si>
    <t xml:space="preserve">IP Patent
</t>
  </si>
  <si>
    <t>Jack White ​
Partha Karmegam ​
Shandon Quinn</t>
  </si>
  <si>
    <t xml:space="preserve">Francois Neuville
Karl Doane </t>
  </si>
  <si>
    <r>
      <rPr>
        <sz val="10"/>
        <color rgb="FF000000"/>
        <rFont val="Calibri"/>
        <family val="2"/>
        <scheme val="minor"/>
      </rPr>
      <t xml:space="preserve">2 x lapel
1 x HH
PA + Screen
Slido
</t>
    </r>
    <r>
      <rPr>
        <sz val="10"/>
        <color rgb="FFFF0000"/>
        <rFont val="Calibri"/>
        <family val="2"/>
        <scheme val="minor"/>
      </rPr>
      <t>ADD SWITCHER and Tech.</t>
    </r>
  </si>
  <si>
    <t>C&amp;C Strat &amp; Major - Selling Clarivate to the Commercial ​- Part 1</t>
  </si>
  <si>
    <t xml:space="preserve">Carlos &amp; Padma </t>
  </si>
  <si>
    <t>R&amp;D strat &amp; Major - CDDI Deep Dive (Linking off-X)</t>
  </si>
  <si>
    <t>Kinis &amp; Matt</t>
  </si>
  <si>
    <t>Field 2 - Off-X Deep Dive</t>
  </si>
  <si>
    <t xml:space="preserve">Thomas &amp; Ravindra </t>
  </si>
  <si>
    <t xml:space="preserve">MedTech Product Portfolio review </t>
  </si>
  <si>
    <t>Chandni &amp; Andrew Lee</t>
  </si>
  <si>
    <t>RWD</t>
  </si>
  <si>
    <t xml:space="preserve">Vasheharan Kanesarajah +  Annya + Ed White </t>
  </si>
  <si>
    <t xml:space="preserve">C&amp;C strat &amp; Major - CI in the age of AI </t>
  </si>
  <si>
    <t xml:space="preserve">Rob Poolman &amp; John Borgman </t>
  </si>
  <si>
    <t>R&amp;D  Strat &amp; Major - Selling a Big Deal</t>
  </si>
  <si>
    <t xml:space="preserve">Andrew Lee &amp; Padma Varey </t>
  </si>
  <si>
    <t>Field 1 CCI and Understand Deep Dive</t>
  </si>
  <si>
    <t>Field 2 Selling Clarivate to the Commercial ​- Part 1</t>
  </si>
  <si>
    <t xml:space="preserve">Padma </t>
  </si>
  <si>
    <t xml:space="preserve">Kinsi Matt </t>
  </si>
  <si>
    <t xml:space="preserve">MedTec CRI </t>
  </si>
  <si>
    <t xml:space="preserve">Leticia </t>
  </si>
  <si>
    <t>Break / transfer</t>
  </si>
  <si>
    <t>Marketing</t>
  </si>
  <si>
    <t>Tim Eisenstadt &amp; Laura Rizvi</t>
  </si>
  <si>
    <t xml:space="preserve">C&amp;C Strat &amp; Major - Selling Calrivate to the commercial part 2 </t>
  </si>
  <si>
    <t xml:space="preserve">Brad &amp; Kyle </t>
  </si>
  <si>
    <t xml:space="preserve">Padma Varrey </t>
  </si>
  <si>
    <t xml:space="preserve">Field 2  - CCI &amp; Understand Deep Dive </t>
  </si>
  <si>
    <t xml:space="preserve">Chris/Rob </t>
  </si>
  <si>
    <t xml:space="preserve">MedTec - More and greater deals </t>
  </si>
  <si>
    <t>Sales Operations</t>
  </si>
  <si>
    <t>Cabaret
7 x flip charts</t>
  </si>
  <si>
    <t xml:space="preserve">C&amp;C Strat &amp; Major - CCI &amp; Understand Deep Dive </t>
  </si>
  <si>
    <t xml:space="preserve">Ravindra &amp; Thomas Hart </t>
  </si>
  <si>
    <t>R&amp;D strat &amp; Major Competitive intelligence  age of AI ​ (CCI Future and existing)</t>
  </si>
  <si>
    <t xml:space="preserve">Rob Poolam &amp; john Borgman </t>
  </si>
  <si>
    <t>Field 1 - CDDI Deep Dive</t>
  </si>
  <si>
    <t xml:space="preserve">Kinsi &amp; Matt </t>
  </si>
  <si>
    <t>Field 2 CRI/CMC Deep Dive</t>
  </si>
  <si>
    <t xml:space="preserve">Leticia and Kelsey </t>
  </si>
  <si>
    <t>Field 3 - Selling Clarivate to the Commercial ​- Part 1</t>
  </si>
  <si>
    <t xml:space="preserve">MedTech - Negotation </t>
  </si>
  <si>
    <t>Transfer to A&amp;G Plenary</t>
  </si>
  <si>
    <t>Customer Success</t>
  </si>
  <si>
    <t>Ofer Wrap-up</t>
  </si>
  <si>
    <t>Foyer</t>
  </si>
  <si>
    <t>Ballroom</t>
  </si>
  <si>
    <t>DAY 3 - 14th</t>
  </si>
  <si>
    <t>No translation needed all day</t>
  </si>
  <si>
    <t>Boe Horton</t>
  </si>
  <si>
    <t>Jack White
Partha Karmegam
Shandon Quinn</t>
  </si>
  <si>
    <t>IP Trademark session</t>
  </si>
  <si>
    <t>Francois Neuville
Karl Doane</t>
  </si>
  <si>
    <t>211 - Full PA</t>
  </si>
  <si>
    <t>1 x Flip chart need slido</t>
  </si>
  <si>
    <t>LS&amp;H Outstanding Execution</t>
  </si>
  <si>
    <t>Anthony Few &amp; Henry, joe and facilitator</t>
  </si>
  <si>
    <t>Video played at end of session</t>
  </si>
  <si>
    <t>Team Kickoff</t>
  </si>
  <si>
    <t>Darren Tickel</t>
  </si>
  <si>
    <t>Morning Break and transfer room</t>
  </si>
  <si>
    <t>A&amp;G AMS Software Specialists</t>
  </si>
  <si>
    <t>Jim Lynch, Tate Nunley, Carrie Pearson</t>
  </si>
  <si>
    <t>A&amp;G Canada</t>
  </si>
  <si>
    <t>Tina Brown</t>
  </si>
  <si>
    <t>301 - 55"</t>
  </si>
  <si>
    <t>A&amp;G West</t>
  </si>
  <si>
    <t>Brad Roades</t>
  </si>
  <si>
    <t>218 - 55"</t>
  </si>
  <si>
    <t>AMS Research and Analytics Specialists</t>
  </si>
  <si>
    <t>Mondane, Boaz, Micale Bragg</t>
  </si>
  <si>
    <t>206 - 65"</t>
  </si>
  <si>
    <t>NOT USED</t>
  </si>
  <si>
    <t>303 - 55"</t>
  </si>
  <si>
    <t>A&amp;G Latin America</t>
  </si>
  <si>
    <t>??</t>
  </si>
  <si>
    <t>213 - 65"</t>
  </si>
  <si>
    <t>A&amp;G Northeast</t>
  </si>
  <si>
    <t>Janet Stemberger</t>
  </si>
  <si>
    <t>308 - 55"</t>
  </si>
  <si>
    <t>A&amp;G Public Sector</t>
  </si>
  <si>
    <t>Tim Otto</t>
  </si>
  <si>
    <t>305 - 55"</t>
  </si>
  <si>
    <t>A&amp;G PLK12CCSM</t>
  </si>
  <si>
    <t>Lisa Rimanelli</t>
  </si>
  <si>
    <t>214 - 65"</t>
  </si>
  <si>
    <t>Need at least 4 round tables</t>
  </si>
  <si>
    <t>A&amp;G AMS Content Specialists</t>
  </si>
  <si>
    <t>210 - Full PA</t>
  </si>
  <si>
    <t>A&amp;G AMS Book Specialists +CWC</t>
  </si>
  <si>
    <t>Gary Binstein</t>
  </si>
  <si>
    <t>208 - Full PA</t>
  </si>
  <si>
    <t>A&amp;G  AMS Marketing</t>
  </si>
  <si>
    <t>A&amp;G AMS Renewals</t>
  </si>
  <si>
    <t>Jennifer A-S, Mackenzie Krygowski</t>
  </si>
  <si>
    <t>209 - Full PA</t>
  </si>
  <si>
    <t>A&amp;G SDR Team</t>
  </si>
  <si>
    <t>Jen Steiner</t>
  </si>
  <si>
    <t>216 - 55"</t>
  </si>
  <si>
    <t>A&amp;G Midwest</t>
  </si>
  <si>
    <t>Diane Perry</t>
  </si>
  <si>
    <t>217 - 55"</t>
  </si>
  <si>
    <t>309 - 55"</t>
  </si>
  <si>
    <t>310 - 55"</t>
  </si>
  <si>
    <t>LS&amp;H Americas</t>
  </si>
  <si>
    <t>Dan Mintz</t>
  </si>
  <si>
    <t>LS&amp;H Medtech</t>
  </si>
  <si>
    <t>207 - 75"</t>
  </si>
  <si>
    <t>304 - 55"</t>
  </si>
  <si>
    <t>212 - 75"</t>
  </si>
  <si>
    <t>314 - 55"</t>
  </si>
  <si>
    <t>315 - 55"</t>
  </si>
  <si>
    <r>
      <rPr>
        <sz val="14"/>
        <color rgb="FFFF0000"/>
        <rFont val="Calibri"/>
        <family val="2"/>
        <scheme val="minor"/>
      </rPr>
      <t>NO ROOM</t>
    </r>
    <r>
      <rPr>
        <sz val="10"/>
        <color rgb="FFFF0000"/>
        <rFont val="Calibri"/>
        <family val="2"/>
        <scheme val="minor"/>
      </rPr>
      <t xml:space="preserve"> - They can huddle, no need for a room unless one is available</t>
    </r>
  </si>
  <si>
    <t>204
Screen
Projector
PA w/ 2 x lapel, 1 x HH wireless</t>
  </si>
  <si>
    <t>IP Brian</t>
  </si>
  <si>
    <t>Walter
Matt Z</t>
  </si>
  <si>
    <t>9 and
8</t>
  </si>
  <si>
    <t>2 x corners of the ballroom
2 x flip charts</t>
  </si>
  <si>
    <t>1 x Flip chart.</t>
  </si>
  <si>
    <t>IP Lee</t>
  </si>
  <si>
    <t>Lee</t>
  </si>
  <si>
    <t>219 - 55"</t>
  </si>
  <si>
    <t>1 x Flip chart</t>
  </si>
  <si>
    <t>IP Katie</t>
  </si>
  <si>
    <t>Katie</t>
  </si>
  <si>
    <t>220 - 55"</t>
  </si>
  <si>
    <t>IP David R</t>
  </si>
  <si>
    <t>David R</t>
  </si>
  <si>
    <t>221 - 55"</t>
  </si>
  <si>
    <t>IP Matt R</t>
  </si>
  <si>
    <t>Matt R</t>
  </si>
  <si>
    <t>222 - 55"</t>
  </si>
  <si>
    <t>IP Justin G</t>
  </si>
  <si>
    <t>Justin G</t>
  </si>
  <si>
    <t>223 - 55"</t>
  </si>
  <si>
    <t>IP Tucker</t>
  </si>
  <si>
    <t>Tucker</t>
  </si>
  <si>
    <t>224 - 55"</t>
  </si>
  <si>
    <t>1 x Flip Chart</t>
  </si>
  <si>
    <t xml:space="preserve">IP Sales Ops </t>
  </si>
  <si>
    <t>215 - 55"</t>
  </si>
  <si>
    <t>302 - 55"</t>
  </si>
  <si>
    <t>IP SCs</t>
  </si>
  <si>
    <t>312 - 55"</t>
  </si>
  <si>
    <t>IP Jared</t>
  </si>
  <si>
    <t>Jared</t>
  </si>
  <si>
    <t>311 - 55"</t>
  </si>
  <si>
    <t>IP Product SC's</t>
  </si>
  <si>
    <t>Jack</t>
  </si>
  <si>
    <t>313 - 55"</t>
  </si>
  <si>
    <t>Grab and go Lunch</t>
  </si>
  <si>
    <t>IP Sales Team</t>
  </si>
  <si>
    <t>Ronda Majure</t>
  </si>
  <si>
    <t>300 is fine</t>
  </si>
  <si>
    <t>Hilton Atlanta</t>
  </si>
  <si>
    <t>Sun</t>
  </si>
  <si>
    <t>Mon</t>
  </si>
  <si>
    <t>Tue</t>
  </si>
  <si>
    <t>Wed</t>
  </si>
  <si>
    <t>Room Name </t>
  </si>
  <si>
    <t>USED - Day 2</t>
  </si>
  <si>
    <t>USED - Day 3</t>
  </si>
  <si>
    <t>Theater </t>
  </si>
  <si>
    <t>Reception </t>
  </si>
  <si>
    <t>Banquet </t>
  </si>
  <si>
    <t>Classroom </t>
  </si>
  <si>
    <t>UShape </t>
  </si>
  <si>
    <t>Conference </t>
  </si>
  <si>
    <t>Exhibit 8x10 </t>
  </si>
  <si>
    <t>Exhibit 10x10 </t>
  </si>
  <si>
    <t>Square Feet </t>
  </si>
  <si>
    <t>Level 2</t>
  </si>
  <si>
    <t>204-205*</t>
  </si>
  <si>
    <t>3,763 ft²</t>
  </si>
  <si>
    <t>204-205-206*</t>
  </si>
  <si>
    <t>8,480 ft²</t>
  </si>
  <si>
    <t>204-205-206-207*</t>
  </si>
  <si>
    <t>3,625 ft²</t>
  </si>
  <si>
    <t>205-206*</t>
  </si>
  <si>
    <t>1,782 ft²</t>
  </si>
  <si>
    <t>205-206-207*</t>
  </si>
  <si>
    <t>2,625 ft²</t>
  </si>
  <si>
    <t>206-207*</t>
  </si>
  <si>
    <t>1,850 ft²</t>
  </si>
  <si>
    <t>208-209*</t>
  </si>
  <si>
    <t>1,700 ft²</t>
  </si>
  <si>
    <t>208-209-210*</t>
  </si>
  <si>
    <t>2,550 ft²</t>
  </si>
  <si>
    <t>208-209-210-211*</t>
  </si>
  <si>
    <t>3,408 ft²</t>
  </si>
  <si>
    <t>209-210*</t>
  </si>
  <si>
    <t>1,836 ft²</t>
  </si>
  <si>
    <t>209-210-211*</t>
  </si>
  <si>
    <t>2,592 ft²</t>
  </si>
  <si>
    <t>210-211*</t>
  </si>
  <si>
    <t>1,776 ft²</t>
  </si>
  <si>
    <t>213-214*</t>
  </si>
  <si>
    <t>1,600 ft²</t>
  </si>
  <si>
    <t>401-402*</t>
  </si>
  <si>
    <t>1,250 ft²</t>
  </si>
  <si>
    <t>404-405*</t>
  </si>
  <si>
    <t>1,352 ft²</t>
  </si>
  <si>
    <t>CRYSTAL ABC*</t>
  </si>
  <si>
    <t>1,950 ft²</t>
  </si>
  <si>
    <t>CRYSTAL ABEF*</t>
  </si>
  <si>
    <t>2,585 ft²</t>
  </si>
  <si>
    <t>CRYSTAL AF*</t>
  </si>
  <si>
    <t>1,540 ft²</t>
  </si>
  <si>
    <t>CRYSTAL BALLROOM A*</t>
  </si>
  <si>
    <t>728 ft²</t>
  </si>
  <si>
    <t>CRYSTAL BALLROOM B*</t>
  </si>
  <si>
    <t>494 ft²</t>
  </si>
  <si>
    <t>CRYSTAL BALLROOM C*</t>
  </si>
  <si>
    <t>CRYSTAL BALLROOM D*</t>
  </si>
  <si>
    <t>812 ft²</t>
  </si>
  <si>
    <t>CRYSTAL BALLROOM E*</t>
  </si>
  <si>
    <t>551 ft²</t>
  </si>
  <si>
    <t>CRYSTAL BALLROOM F*</t>
  </si>
  <si>
    <t>CRYSTAL BALLROOM*</t>
  </si>
  <si>
    <t>4,180 ft²</t>
  </si>
  <si>
    <t>CRYSTAL BC*</t>
  </si>
  <si>
    <t>1,222 ft²</t>
  </si>
  <si>
    <t>CRYSTAL BE*</t>
  </si>
  <si>
    <t>1,045 ft²</t>
  </si>
  <si>
    <t>EAST AND CORRIDOR*</t>
  </si>
  <si>
    <t>11,890 ft²</t>
  </si>
  <si>
    <t>Executive Boardroom*</t>
  </si>
  <si>
    <t>864 ft²</t>
  </si>
  <si>
    <t>Function Room 202*</t>
  </si>
  <si>
    <t>STORAGE</t>
  </si>
  <si>
    <t>1,125 ft²</t>
  </si>
  <si>
    <t>24hr hold - this was originally planned for office space</t>
  </si>
  <si>
    <t>Function Room 203*</t>
  </si>
  <si>
    <t>OUR OFFICE</t>
  </si>
  <si>
    <t>1,040 ft²</t>
  </si>
  <si>
    <t>this was originally planned for office space - only until 2pm (203)</t>
  </si>
  <si>
    <t>Function Room 204*</t>
  </si>
  <si>
    <t>Function Room 205*</t>
  </si>
  <si>
    <t>837 ft²</t>
  </si>
  <si>
    <t>Function Room 206*</t>
  </si>
  <si>
    <t>945 ft²</t>
  </si>
  <si>
    <t>Function Room 207*</t>
  </si>
  <si>
    <t>975 ft²</t>
  </si>
  <si>
    <t>Function Room 208*</t>
  </si>
  <si>
    <t>850 ft²</t>
  </si>
  <si>
    <t>Function Room 209*</t>
  </si>
  <si>
    <t>918 ft²</t>
  </si>
  <si>
    <t>Needed on day 0 for setup</t>
  </si>
  <si>
    <t>Function Room 210*</t>
  </si>
  <si>
    <t>Function Room 211*</t>
  </si>
  <si>
    <t>960 ft²</t>
  </si>
  <si>
    <t>Function Room 212*</t>
  </si>
  <si>
    <t>950 ft²</t>
  </si>
  <si>
    <t>Managers Breakfast</t>
  </si>
  <si>
    <t>Need a day 1 solution for lunch</t>
  </si>
  <si>
    <t>Function Room 213*</t>
  </si>
  <si>
    <t>810 ft²</t>
  </si>
  <si>
    <t>Function Room 214*</t>
  </si>
  <si>
    <t>Function Room 215*</t>
  </si>
  <si>
    <t>988 ft²</t>
  </si>
  <si>
    <t>Function Room 216*</t>
  </si>
  <si>
    <t>920 ft²</t>
  </si>
  <si>
    <t>Function Room 217*</t>
  </si>
  <si>
    <t>1,014 ft²</t>
  </si>
  <si>
    <t>Function Room 218*</t>
  </si>
  <si>
    <t>Function Room 219*</t>
  </si>
  <si>
    <t>1,121 ft²</t>
  </si>
  <si>
    <t>Function Room 220*</t>
  </si>
  <si>
    <t>Function Room 221*</t>
  </si>
  <si>
    <t>Function Room 222*</t>
  </si>
  <si>
    <t>Function Room 223*</t>
  </si>
  <si>
    <t>Function Room 224*</t>
  </si>
  <si>
    <t>Level 3</t>
  </si>
  <si>
    <t>Function Room 301*</t>
  </si>
  <si>
    <t>851 ft²</t>
  </si>
  <si>
    <t>Function Room 302*</t>
  </si>
  <si>
    <t>1,440 ft²</t>
  </si>
  <si>
    <t>Function Room 303*</t>
  </si>
  <si>
    <t>1,152 ft²</t>
  </si>
  <si>
    <t>Function Room 304*</t>
  </si>
  <si>
    <t>Function Room 305*</t>
  </si>
  <si>
    <t>Function Room 306*</t>
  </si>
  <si>
    <t>CEO +ELT</t>
  </si>
  <si>
    <t>Need</t>
  </si>
  <si>
    <t>598 ft²</t>
  </si>
  <si>
    <t>Brandon is updating</t>
  </si>
  <si>
    <t>Function Room 307*</t>
  </si>
  <si>
    <t>Function Room 308*</t>
  </si>
  <si>
    <t>New</t>
  </si>
  <si>
    <t>Function Room 309*</t>
  </si>
  <si>
    <t>624 ft²</t>
  </si>
  <si>
    <t>Function Room 310*</t>
  </si>
  <si>
    <t>648 ft²</t>
  </si>
  <si>
    <t>Function Room 311*</t>
  </si>
  <si>
    <t>Function Room 312*</t>
  </si>
  <si>
    <t>Function Room 313*</t>
  </si>
  <si>
    <t>650 ft²</t>
  </si>
  <si>
    <t>Function Room 314*</t>
  </si>
  <si>
    <t>Function Room 315*</t>
  </si>
  <si>
    <t>NEED</t>
  </si>
  <si>
    <t>875 ft²</t>
  </si>
  <si>
    <t>Function Room 401*</t>
  </si>
  <si>
    <t>575 ft²</t>
  </si>
  <si>
    <t>Function Room 402*</t>
  </si>
  <si>
    <t>675 ft²</t>
  </si>
  <si>
    <t>Function Room 403*</t>
  </si>
  <si>
    <t>Function Room 404*</t>
  </si>
  <si>
    <t>Function Room 405*</t>
  </si>
  <si>
    <t>Function Room 406*</t>
  </si>
  <si>
    <t>Function Room 407*</t>
  </si>
  <si>
    <t>GALLERIA 1*</t>
  </si>
  <si>
    <t>2,496 ft²</t>
  </si>
  <si>
    <t>GALLERIA 2*</t>
  </si>
  <si>
    <t>2,750 ft²</t>
  </si>
  <si>
    <t>GALLERIA 3*</t>
  </si>
  <si>
    <t>1,596 ft²</t>
  </si>
  <si>
    <t>GALLERIA 4*</t>
  </si>
  <si>
    <t>2,600 ft²</t>
  </si>
  <si>
    <t>GALLERIA 5*</t>
  </si>
  <si>
    <t>2,860 ft²</t>
  </si>
  <si>
    <t>GALLERIA 6*</t>
  </si>
  <si>
    <t>1,672 ft²</t>
  </si>
  <si>
    <t>GALLERIA 7*</t>
  </si>
  <si>
    <t>1,512 ft²</t>
  </si>
  <si>
    <t>GALLERIA 8*</t>
  </si>
  <si>
    <t>1,638 ft²</t>
  </si>
  <si>
    <t>GALLERIA EXHIBIT HALL*</t>
  </si>
  <si>
    <t>38,976 ft²</t>
  </si>
  <si>
    <t>GRAND BALLROOM A*</t>
  </si>
  <si>
    <t>4,730 ft²</t>
  </si>
  <si>
    <t>GRAND BALLROOM B*</t>
  </si>
  <si>
    <t>3,245 ft²</t>
  </si>
  <si>
    <t>GRAND BALLROOM C*</t>
  </si>
  <si>
    <t>3,127 ft²</t>
  </si>
  <si>
    <t>GRAND BALLROOM CORRIDOR*</t>
  </si>
  <si>
    <t>Inc</t>
  </si>
  <si>
    <t>3,915 ft²</t>
  </si>
  <si>
    <t>GRAND BALLROOM D*</t>
  </si>
  <si>
    <t>4,558 ft²</t>
  </si>
  <si>
    <t>GRAND BALLROOM EAST*</t>
  </si>
  <si>
    <t>7,975 ft²</t>
  </si>
  <si>
    <t>hotel prefers to do F&amp;B in the ballrooms</t>
  </si>
  <si>
    <t>GRAND BALLROOM WEST*</t>
  </si>
  <si>
    <t>7,685 ft²</t>
  </si>
  <si>
    <t>until 6pm</t>
  </si>
  <si>
    <t>GRAND BALLROOM*</t>
  </si>
  <si>
    <t>19,575 ft²</t>
  </si>
  <si>
    <t>SALON EAST*</t>
  </si>
  <si>
    <t>7,081 ft²</t>
  </si>
  <si>
    <t>2:30PM close</t>
  </si>
  <si>
    <t>SALON WEST*</t>
  </si>
  <si>
    <t>SALON*</t>
  </si>
  <si>
    <t>17,000 ft²</t>
  </si>
  <si>
    <t>WEST AND CORRIDOR*</t>
  </si>
  <si>
    <t>11,600 ft²</t>
  </si>
  <si>
    <t>212-213*</t>
  </si>
  <si>
    <t>212-213-214*</t>
  </si>
  <si>
    <t>301-302*</t>
  </si>
  <si>
    <t>1,955 ft²</t>
  </si>
  <si>
    <t>301-302-303*</t>
  </si>
  <si>
    <t>3,059 ft²</t>
  </si>
  <si>
    <t>301-302-303-304*</t>
  </si>
  <si>
    <t>4,163 ft²</t>
  </si>
  <si>
    <t>301-302-303-304-305*</t>
  </si>
  <si>
    <t>5,267 ft²</t>
  </si>
  <si>
    <t>302-303*</t>
  </si>
  <si>
    <t>2,304 ft²</t>
  </si>
  <si>
    <t>302-303-304*</t>
  </si>
  <si>
    <t>3,456 ft²</t>
  </si>
  <si>
    <t>302-303-304-305*</t>
  </si>
  <si>
    <t>4,608 ft²</t>
  </si>
  <si>
    <t>303-304*</t>
  </si>
  <si>
    <t>303-304-305*</t>
  </si>
  <si>
    <t>304-305*</t>
  </si>
  <si>
    <t>309-310*</t>
  </si>
  <si>
    <t>1,272 ft²</t>
  </si>
  <si>
    <t>309-310-311*</t>
  </si>
  <si>
    <t>1,920 ft²</t>
  </si>
  <si>
    <t>309-310-311-312*</t>
  </si>
  <si>
    <t>2,544 ft²</t>
  </si>
  <si>
    <t>310-311*</t>
  </si>
  <si>
    <t>1,296 ft²</t>
  </si>
  <si>
    <t>310-311-312*</t>
  </si>
  <si>
    <t>311-312*</t>
  </si>
  <si>
    <t>313-314*</t>
  </si>
  <si>
    <t>1,300 ft²</t>
  </si>
  <si>
    <t>406-407*</t>
  </si>
  <si>
    <t>CRYSTAL AB*</t>
  </si>
  <si>
    <t>CRYSTAL BCDE*</t>
  </si>
  <si>
    <t>2,912 ft²</t>
  </si>
  <si>
    <t>CRYSTAL CD*</t>
  </si>
  <si>
    <t>Galleria 2-3*</t>
  </si>
  <si>
    <t>4,352 ft²</t>
  </si>
  <si>
    <t>Galleria 5-6-7*</t>
  </si>
  <si>
    <t>5,928 ft²</t>
  </si>
  <si>
    <t>Galleria 6-7*</t>
  </si>
  <si>
    <t>3,132 ft²</t>
  </si>
  <si>
    <t>201 Reg (there is an office behind this space)</t>
  </si>
  <si>
    <t>SKO Office</t>
  </si>
  <si>
    <t xml:space="preserve">336 ft² </t>
  </si>
  <si>
    <t>Level 2 - Prefunction</t>
  </si>
  <si>
    <t>Nikolais Roof</t>
  </si>
  <si>
    <t>ROOM</t>
  </si>
  <si>
    <t>Conference</t>
  </si>
  <si>
    <t>Square</t>
  </si>
  <si>
    <t>Reception</t>
  </si>
  <si>
    <t>Classroom</t>
  </si>
  <si>
    <t>Theatre</t>
  </si>
  <si>
    <t>U-Shape</t>
  </si>
  <si>
    <t>MAIN FLOOR</t>
  </si>
  <si>
    <r>
      <t>Function Room 202*</t>
    </r>
    <r>
      <rPr>
        <i/>
        <sz val="14"/>
        <color rgb="FF121212"/>
        <rFont val="Calibri"/>
        <family val="2"/>
        <scheme val="minor"/>
      </rPr>
      <t>Square Feet: 1,125</t>
    </r>
  </si>
  <si>
    <r>
      <t>Function Room 203*</t>
    </r>
    <r>
      <rPr>
        <i/>
        <sz val="14"/>
        <color rgb="FF121212"/>
        <rFont val="Calibri"/>
        <family val="2"/>
        <scheme val="minor"/>
      </rPr>
      <t>Square Feet: 1,040</t>
    </r>
  </si>
  <si>
    <r>
      <t>Function Room 204*</t>
    </r>
    <r>
      <rPr>
        <i/>
        <sz val="14"/>
        <color rgb="FF121212"/>
        <rFont val="Calibri"/>
        <family val="2"/>
        <scheme val="minor"/>
      </rPr>
      <t>Square Feet: 1,040</t>
    </r>
  </si>
  <si>
    <r>
      <t>Function Room 210*</t>
    </r>
    <r>
      <rPr>
        <i/>
        <sz val="14"/>
        <color rgb="FF121212"/>
        <rFont val="Calibri"/>
        <family val="2"/>
        <scheme val="minor"/>
      </rPr>
      <t>Square Feet: 918</t>
    </r>
  </si>
  <si>
    <r>
      <t>Function Room 211*</t>
    </r>
    <r>
      <rPr>
        <i/>
        <sz val="14"/>
        <color rgb="FF121212"/>
        <rFont val="Calibri"/>
        <family val="2"/>
        <scheme val="minor"/>
      </rPr>
      <t>Square Feet: 960</t>
    </r>
  </si>
  <si>
    <r>
      <t>Function Room 215*</t>
    </r>
    <r>
      <rPr>
        <i/>
        <sz val="14"/>
        <color rgb="FF121212"/>
        <rFont val="Calibri"/>
        <family val="2"/>
        <scheme val="minor"/>
      </rPr>
      <t>Square Feet: 988</t>
    </r>
  </si>
  <si>
    <r>
      <t>Function Room 216*</t>
    </r>
    <r>
      <rPr>
        <i/>
        <sz val="14"/>
        <color rgb="FF121212"/>
        <rFont val="Calibri"/>
        <family val="2"/>
        <scheme val="minor"/>
      </rPr>
      <t>Square Feet: 920</t>
    </r>
  </si>
  <si>
    <r>
      <t>Function Room 217*</t>
    </r>
    <r>
      <rPr>
        <i/>
        <sz val="14"/>
        <color rgb="FF121212"/>
        <rFont val="Calibri"/>
        <family val="2"/>
        <scheme val="minor"/>
      </rPr>
      <t>Square Feet: 1,014</t>
    </r>
  </si>
  <si>
    <r>
      <t>Function Room 218*</t>
    </r>
    <r>
      <rPr>
        <i/>
        <sz val="14"/>
        <color rgb="FF121212"/>
        <rFont val="Calibri"/>
        <family val="2"/>
        <scheme val="minor"/>
      </rPr>
      <t>Square Feet: 920</t>
    </r>
  </si>
  <si>
    <r>
      <t>Function Room 219*</t>
    </r>
    <r>
      <rPr>
        <i/>
        <sz val="14"/>
        <color rgb="FF121212"/>
        <rFont val="Calibri"/>
        <family val="2"/>
        <scheme val="minor"/>
      </rPr>
      <t>Square Feet: 1,121</t>
    </r>
  </si>
  <si>
    <r>
      <t>Function Room 220*</t>
    </r>
    <r>
      <rPr>
        <i/>
        <sz val="14"/>
        <color rgb="FF121212"/>
        <rFont val="Calibri"/>
        <family val="2"/>
        <scheme val="minor"/>
      </rPr>
      <t>Square Feet: 1,045</t>
    </r>
  </si>
  <si>
    <r>
      <t>Function Room 221*</t>
    </r>
    <r>
      <rPr>
        <i/>
        <sz val="14"/>
        <color rgb="FF121212"/>
        <rFont val="Calibri"/>
        <family val="2"/>
        <scheme val="minor"/>
      </rPr>
      <t>Square Feet: 920</t>
    </r>
  </si>
  <si>
    <r>
      <t>Function Room 222*</t>
    </r>
    <r>
      <rPr>
        <i/>
        <sz val="14"/>
        <color rgb="FF121212"/>
        <rFont val="Calibri"/>
        <family val="2"/>
        <scheme val="minor"/>
      </rPr>
      <t>Square Feet: 1,014</t>
    </r>
  </si>
  <si>
    <r>
      <t>Function Room 223*</t>
    </r>
    <r>
      <rPr>
        <i/>
        <sz val="14"/>
        <color rgb="FF121212"/>
        <rFont val="Calibri"/>
        <family val="2"/>
        <scheme val="minor"/>
      </rPr>
      <t>Square Feet: 920</t>
    </r>
  </si>
  <si>
    <r>
      <t>Function Room 224*</t>
    </r>
    <r>
      <rPr>
        <i/>
        <sz val="14"/>
        <color rgb="FF121212"/>
        <rFont val="Calibri"/>
        <family val="2"/>
        <scheme val="minor"/>
      </rPr>
      <t>Square Feet: 988</t>
    </r>
  </si>
  <si>
    <r>
      <t>Function Room 208*</t>
    </r>
    <r>
      <rPr>
        <i/>
        <sz val="14"/>
        <color rgb="FF121212"/>
        <rFont val="Calibri"/>
        <family val="2"/>
        <scheme val="minor"/>
      </rPr>
      <t>Square Feet: 850</t>
    </r>
  </si>
  <si>
    <r>
      <t>Function Room 209*</t>
    </r>
    <r>
      <rPr>
        <i/>
        <sz val="14"/>
        <color rgb="FF121212"/>
        <rFont val="Calibri"/>
        <family val="2"/>
        <scheme val="minor"/>
      </rPr>
      <t>Square Feet: 918</t>
    </r>
  </si>
  <si>
    <r>
      <t>Function Room 214*</t>
    </r>
    <r>
      <rPr>
        <i/>
        <sz val="14"/>
        <color rgb="FF121212"/>
        <rFont val="Calibri"/>
        <family val="2"/>
        <scheme val="minor"/>
      </rPr>
      <t>Square Feet: 850</t>
    </r>
  </si>
  <si>
    <r>
      <t>Function Room 205*</t>
    </r>
    <r>
      <rPr>
        <i/>
        <sz val="14"/>
        <color rgb="FF121212"/>
        <rFont val="Calibri"/>
        <family val="2"/>
        <scheme val="minor"/>
      </rPr>
      <t>Square Feet: 837</t>
    </r>
  </si>
  <si>
    <r>
      <t>Function Room 212*</t>
    </r>
    <r>
      <rPr>
        <i/>
        <sz val="14"/>
        <color rgb="FF121212"/>
        <rFont val="Calibri"/>
        <family val="2"/>
        <scheme val="minor"/>
      </rPr>
      <t>Square Feet: 950</t>
    </r>
  </si>
  <si>
    <r>
      <t>Function Room 213*</t>
    </r>
    <r>
      <rPr>
        <i/>
        <sz val="14"/>
        <color rgb="FF121212"/>
        <rFont val="Calibri"/>
        <family val="2"/>
        <scheme val="minor"/>
      </rPr>
      <t>Square Feet: 810</t>
    </r>
  </si>
  <si>
    <r>
      <t>Function Room 206*</t>
    </r>
    <r>
      <rPr>
        <i/>
        <sz val="14"/>
        <color rgb="FF121212"/>
        <rFont val="Calibri"/>
        <family val="2"/>
        <scheme val="minor"/>
      </rPr>
      <t>Square Feet: 945</t>
    </r>
  </si>
  <si>
    <r>
      <t>Function Room 207*</t>
    </r>
    <r>
      <rPr>
        <i/>
        <sz val="14"/>
        <color rgb="FF121212"/>
        <rFont val="Calibri"/>
        <family val="2"/>
        <scheme val="minor"/>
      </rPr>
      <t>Square Feet: 975</t>
    </r>
  </si>
  <si>
    <r>
      <t>Function Room 303*</t>
    </r>
    <r>
      <rPr>
        <i/>
        <sz val="14"/>
        <color rgb="FF121212"/>
        <rFont val="Calibri"/>
        <family val="2"/>
        <scheme val="minor"/>
      </rPr>
      <t>Square Feet: 1,152</t>
    </r>
  </si>
  <si>
    <r>
      <t>Function Room 304*</t>
    </r>
    <r>
      <rPr>
        <i/>
        <sz val="14"/>
        <color rgb="FF121212"/>
        <rFont val="Calibri"/>
        <family val="2"/>
        <scheme val="minor"/>
      </rPr>
      <t>Square Feet: 1,440</t>
    </r>
  </si>
  <si>
    <r>
      <t>Function Room 305*</t>
    </r>
    <r>
      <rPr>
        <i/>
        <sz val="14"/>
        <color rgb="FF121212"/>
        <rFont val="Calibri"/>
        <family val="2"/>
        <scheme val="minor"/>
      </rPr>
      <t>Square Feet: 1,152</t>
    </r>
  </si>
  <si>
    <r>
      <t>Function Room 302*</t>
    </r>
    <r>
      <rPr>
        <i/>
        <sz val="14"/>
        <color rgb="FF121212"/>
        <rFont val="Calibri"/>
        <family val="2"/>
        <scheme val="minor"/>
      </rPr>
      <t>Square Feet: 1,440</t>
    </r>
  </si>
  <si>
    <r>
      <t>Function Room 301*</t>
    </r>
    <r>
      <rPr>
        <i/>
        <sz val="14"/>
        <color rgb="FF121212"/>
        <rFont val="Calibri"/>
        <family val="2"/>
        <scheme val="minor"/>
      </rPr>
      <t>Square Feet: 851</t>
    </r>
  </si>
  <si>
    <r>
      <t>Function Room 309*</t>
    </r>
    <r>
      <rPr>
        <i/>
        <sz val="14"/>
        <color rgb="FF121212"/>
        <rFont val="Calibri"/>
        <family val="2"/>
        <scheme val="minor"/>
      </rPr>
      <t>Square Feet: 624</t>
    </r>
  </si>
  <si>
    <r>
      <t>Function Room 310*</t>
    </r>
    <r>
      <rPr>
        <i/>
        <sz val="14"/>
        <color rgb="FF121212"/>
        <rFont val="Calibri"/>
        <family val="2"/>
        <scheme val="minor"/>
      </rPr>
      <t>Square Feet: 648</t>
    </r>
  </si>
  <si>
    <r>
      <t>Function Room 311*</t>
    </r>
    <r>
      <rPr>
        <i/>
        <sz val="14"/>
        <color rgb="FF121212"/>
        <rFont val="Calibri"/>
        <family val="2"/>
        <scheme val="minor"/>
      </rPr>
      <t>Square Feet: 648</t>
    </r>
  </si>
  <si>
    <r>
      <t>Function Room 313*</t>
    </r>
    <r>
      <rPr>
        <i/>
        <sz val="14"/>
        <color rgb="FF121212"/>
        <rFont val="Calibri"/>
        <family val="2"/>
        <scheme val="minor"/>
      </rPr>
      <t>Square Feet: 650</t>
    </r>
  </si>
  <si>
    <r>
      <t>Function Room 314*</t>
    </r>
    <r>
      <rPr>
        <i/>
        <sz val="14"/>
        <color rgb="FF121212"/>
        <rFont val="Calibri"/>
        <family val="2"/>
        <scheme val="minor"/>
      </rPr>
      <t>Square Feet: 650</t>
    </r>
  </si>
  <si>
    <r>
      <t>Function Room 306*</t>
    </r>
    <r>
      <rPr>
        <i/>
        <sz val="14"/>
        <color rgb="FF121212"/>
        <rFont val="Calibri"/>
        <family val="2"/>
        <scheme val="minor"/>
      </rPr>
      <t>Square Feet: 598</t>
    </r>
  </si>
  <si>
    <r>
      <t>Function Room 307*</t>
    </r>
    <r>
      <rPr>
        <i/>
        <sz val="14"/>
        <color rgb="FF121212"/>
        <rFont val="Calibri"/>
        <family val="2"/>
        <scheme val="minor"/>
      </rPr>
      <t>Square Feet: 598</t>
    </r>
  </si>
  <si>
    <r>
      <t>Function Room 308*</t>
    </r>
    <r>
      <rPr>
        <i/>
        <sz val="14"/>
        <color rgb="FF121212"/>
        <rFont val="Calibri"/>
        <family val="2"/>
        <scheme val="minor"/>
      </rPr>
      <t>Square Feet: 598</t>
    </r>
  </si>
  <si>
    <r>
      <t>Function Room 312*</t>
    </r>
    <r>
      <rPr>
        <i/>
        <sz val="14"/>
        <color rgb="FF121212"/>
        <rFont val="Calibri"/>
        <family val="2"/>
        <scheme val="minor"/>
      </rPr>
      <t>Square Feet: 624</t>
    </r>
  </si>
  <si>
    <r>
      <t>Function Room 315*</t>
    </r>
    <r>
      <rPr>
        <i/>
        <sz val="14"/>
        <color rgb="FF121212"/>
        <rFont val="Calibri"/>
        <family val="2"/>
        <scheme val="minor"/>
      </rPr>
      <t>Square Feet: 875</t>
    </r>
  </si>
  <si>
    <r>
      <t>Function Room 402*</t>
    </r>
    <r>
      <rPr>
        <i/>
        <sz val="14"/>
        <color rgb="FF121212"/>
        <rFont val="Calibri"/>
        <family val="2"/>
        <scheme val="minor"/>
      </rPr>
      <t>Square Feet: 675</t>
    </r>
  </si>
  <si>
    <r>
      <t>Function Room 403*</t>
    </r>
    <r>
      <rPr>
        <i/>
        <sz val="14"/>
        <color rgb="FF121212"/>
        <rFont val="Calibri"/>
        <family val="2"/>
        <scheme val="minor"/>
      </rPr>
      <t>Square Feet: 675</t>
    </r>
  </si>
  <si>
    <r>
      <t>Function Room 401*</t>
    </r>
    <r>
      <rPr>
        <i/>
        <sz val="14"/>
        <color rgb="FF121212"/>
        <rFont val="Calibri"/>
        <family val="2"/>
        <scheme val="minor"/>
      </rPr>
      <t>Square Feet: 575</t>
    </r>
  </si>
  <si>
    <r>
      <t>Function Room 404*</t>
    </r>
    <r>
      <rPr>
        <i/>
        <sz val="14"/>
        <color rgb="FF121212"/>
        <rFont val="Calibri"/>
        <family val="2"/>
        <scheme val="minor"/>
      </rPr>
      <t>Square Feet: 728</t>
    </r>
  </si>
  <si>
    <r>
      <t>Function Room 405*</t>
    </r>
    <r>
      <rPr>
        <i/>
        <sz val="14"/>
        <color rgb="FF121212"/>
        <rFont val="Calibri"/>
        <family val="2"/>
        <scheme val="minor"/>
      </rPr>
      <t>Square Feet: 624</t>
    </r>
  </si>
  <si>
    <r>
      <t>Function Room 406*</t>
    </r>
    <r>
      <rPr>
        <i/>
        <sz val="14"/>
        <color rgb="FF121212"/>
        <rFont val="Calibri"/>
        <family val="2"/>
        <scheme val="minor"/>
      </rPr>
      <t>Square Feet: 728</t>
    </r>
  </si>
  <si>
    <r>
      <t>Function Room 407*</t>
    </r>
    <r>
      <rPr>
        <i/>
        <sz val="14"/>
        <color rgb="FF121212"/>
        <rFont val="Calibri"/>
        <family val="2"/>
        <scheme val="minor"/>
      </rPr>
      <t>Square Feet: 624</t>
    </r>
  </si>
  <si>
    <r>
      <t>204-205-206-207*</t>
    </r>
    <r>
      <rPr>
        <i/>
        <sz val="14"/>
        <color rgb="FF121212"/>
        <rFont val="Calibri"/>
        <family val="2"/>
        <scheme val="minor"/>
      </rPr>
      <t>Square Feet: 3,625</t>
    </r>
  </si>
  <si>
    <r>
      <t>204-205-206*</t>
    </r>
    <r>
      <rPr>
        <i/>
        <sz val="14"/>
        <color rgb="FF121212"/>
        <rFont val="Calibri"/>
        <family val="2"/>
        <scheme val="minor"/>
      </rPr>
      <t>Square Feet: 8,480</t>
    </r>
  </si>
  <si>
    <r>
      <t>204-205*</t>
    </r>
    <r>
      <rPr>
        <i/>
        <sz val="14"/>
        <color rgb="FF121212"/>
        <rFont val="Calibri"/>
        <family val="2"/>
        <scheme val="minor"/>
      </rPr>
      <t>Square Feet: 3,763</t>
    </r>
  </si>
  <si>
    <r>
      <t>205-206-207*</t>
    </r>
    <r>
      <rPr>
        <i/>
        <sz val="14"/>
        <color rgb="FF121212"/>
        <rFont val="Calibri"/>
        <family val="2"/>
        <scheme val="minor"/>
      </rPr>
      <t>Square Feet: 2,625</t>
    </r>
  </si>
  <si>
    <r>
      <t>205-206*</t>
    </r>
    <r>
      <rPr>
        <i/>
        <sz val="14"/>
        <color rgb="FF121212"/>
        <rFont val="Calibri"/>
        <family val="2"/>
        <scheme val="minor"/>
      </rPr>
      <t>Square Feet: 1,782</t>
    </r>
  </si>
  <si>
    <r>
      <t>206-207*</t>
    </r>
    <r>
      <rPr>
        <i/>
        <sz val="14"/>
        <color rgb="FF121212"/>
        <rFont val="Calibri"/>
        <family val="2"/>
        <scheme val="minor"/>
      </rPr>
      <t>Square Feet: 1,850</t>
    </r>
  </si>
  <si>
    <r>
      <t>208-209-210-211*</t>
    </r>
    <r>
      <rPr>
        <i/>
        <sz val="14"/>
        <color rgb="FF121212"/>
        <rFont val="Calibri"/>
        <family val="2"/>
        <scheme val="minor"/>
      </rPr>
      <t>Square Feet: 3,408</t>
    </r>
  </si>
  <si>
    <r>
      <t>208-209-210*</t>
    </r>
    <r>
      <rPr>
        <i/>
        <sz val="14"/>
        <color rgb="FF121212"/>
        <rFont val="Calibri"/>
        <family val="2"/>
        <scheme val="minor"/>
      </rPr>
      <t>Square Feet: 2,550</t>
    </r>
  </si>
  <si>
    <r>
      <t>208-209*</t>
    </r>
    <r>
      <rPr>
        <i/>
        <sz val="14"/>
        <color rgb="FF121212"/>
        <rFont val="Calibri"/>
        <family val="2"/>
        <scheme val="minor"/>
      </rPr>
      <t>Square Feet: 1,700</t>
    </r>
  </si>
  <si>
    <r>
      <t>209-210-211*</t>
    </r>
    <r>
      <rPr>
        <i/>
        <sz val="14"/>
        <color rgb="FF121212"/>
        <rFont val="Calibri"/>
        <family val="2"/>
        <scheme val="minor"/>
      </rPr>
      <t>Square Feet: 2,592</t>
    </r>
  </si>
  <si>
    <r>
      <t>209-210*</t>
    </r>
    <r>
      <rPr>
        <i/>
        <sz val="14"/>
        <color rgb="FF121212"/>
        <rFont val="Calibri"/>
        <family val="2"/>
        <scheme val="minor"/>
      </rPr>
      <t>Square Feet: 1,836</t>
    </r>
  </si>
  <si>
    <r>
      <t>210-211*</t>
    </r>
    <r>
      <rPr>
        <i/>
        <sz val="14"/>
        <color rgb="FF121212"/>
        <rFont val="Calibri"/>
        <family val="2"/>
        <scheme val="minor"/>
      </rPr>
      <t>Square Feet: 1,776</t>
    </r>
  </si>
  <si>
    <r>
      <t>212-213-214*</t>
    </r>
    <r>
      <rPr>
        <i/>
        <sz val="14"/>
        <color rgb="FF121212"/>
        <rFont val="Calibri"/>
        <family val="2"/>
        <scheme val="minor"/>
      </rPr>
      <t>Square Feet: 2,550</t>
    </r>
  </si>
  <si>
    <r>
      <t>212-213*</t>
    </r>
    <r>
      <rPr>
        <i/>
        <sz val="14"/>
        <color rgb="FF121212"/>
        <rFont val="Calibri"/>
        <family val="2"/>
        <scheme val="minor"/>
      </rPr>
      <t>Square Feet: 1,700</t>
    </r>
  </si>
  <si>
    <r>
      <t>213-214*</t>
    </r>
    <r>
      <rPr>
        <i/>
        <sz val="14"/>
        <color rgb="FF121212"/>
        <rFont val="Calibri"/>
        <family val="2"/>
        <scheme val="minor"/>
      </rPr>
      <t>Square Feet: 1,600</t>
    </r>
  </si>
  <si>
    <r>
      <t>301-302-303-304-305*</t>
    </r>
    <r>
      <rPr>
        <i/>
        <sz val="14"/>
        <color rgb="FF121212"/>
        <rFont val="Calibri"/>
        <family val="2"/>
        <scheme val="minor"/>
      </rPr>
      <t>Square Feet: 5,267</t>
    </r>
  </si>
  <si>
    <r>
      <t>301-302-303-304*</t>
    </r>
    <r>
      <rPr>
        <i/>
        <sz val="14"/>
        <color rgb="FF121212"/>
        <rFont val="Calibri"/>
        <family val="2"/>
        <scheme val="minor"/>
      </rPr>
      <t>Square Feet: 4,163</t>
    </r>
  </si>
  <si>
    <r>
      <t>301-302-303*</t>
    </r>
    <r>
      <rPr>
        <i/>
        <sz val="14"/>
        <color rgb="FF121212"/>
        <rFont val="Calibri"/>
        <family val="2"/>
        <scheme val="minor"/>
      </rPr>
      <t>Square Feet: 3,059</t>
    </r>
  </si>
  <si>
    <r>
      <t>301-302*</t>
    </r>
    <r>
      <rPr>
        <i/>
        <sz val="14"/>
        <color rgb="FF121212"/>
        <rFont val="Calibri"/>
        <family val="2"/>
        <scheme val="minor"/>
      </rPr>
      <t>Square Feet: 1,955</t>
    </r>
  </si>
  <si>
    <r>
      <t>302-303-304-305*</t>
    </r>
    <r>
      <rPr>
        <i/>
        <sz val="14"/>
        <color rgb="FF121212"/>
        <rFont val="Calibri"/>
        <family val="2"/>
        <scheme val="minor"/>
      </rPr>
      <t>Square Feet: 4,608</t>
    </r>
  </si>
  <si>
    <r>
      <t>302-303-304*</t>
    </r>
    <r>
      <rPr>
        <i/>
        <sz val="14"/>
        <color rgb="FF121212"/>
        <rFont val="Calibri"/>
        <family val="2"/>
        <scheme val="minor"/>
      </rPr>
      <t>Square Feet: 3,456</t>
    </r>
  </si>
  <si>
    <r>
      <t>302-303*</t>
    </r>
    <r>
      <rPr>
        <i/>
        <sz val="14"/>
        <color rgb="FF121212"/>
        <rFont val="Calibri"/>
        <family val="2"/>
        <scheme val="minor"/>
      </rPr>
      <t>Square Feet: 2,304</t>
    </r>
  </si>
  <si>
    <r>
      <t>303-304-305*</t>
    </r>
    <r>
      <rPr>
        <i/>
        <sz val="14"/>
        <color rgb="FF121212"/>
        <rFont val="Calibri"/>
        <family val="2"/>
        <scheme val="minor"/>
      </rPr>
      <t>Square Feet: 3,456</t>
    </r>
  </si>
  <si>
    <r>
      <t>303-304*</t>
    </r>
    <r>
      <rPr>
        <i/>
        <sz val="14"/>
        <color rgb="FF121212"/>
        <rFont val="Calibri"/>
        <family val="2"/>
        <scheme val="minor"/>
      </rPr>
      <t>Square Feet: 2,304</t>
    </r>
  </si>
  <si>
    <r>
      <t>304-305*</t>
    </r>
    <r>
      <rPr>
        <i/>
        <sz val="14"/>
        <color rgb="FF121212"/>
        <rFont val="Calibri"/>
        <family val="2"/>
        <scheme val="minor"/>
      </rPr>
      <t>Square Feet: 2,304</t>
    </r>
  </si>
  <si>
    <r>
      <t>309-310-311-312*</t>
    </r>
    <r>
      <rPr>
        <i/>
        <sz val="14"/>
        <color rgb="FF121212"/>
        <rFont val="Calibri"/>
        <family val="2"/>
        <scheme val="minor"/>
      </rPr>
      <t>Square Feet: 2,544</t>
    </r>
  </si>
  <si>
    <r>
      <t>309-310-311*</t>
    </r>
    <r>
      <rPr>
        <i/>
        <sz val="14"/>
        <color rgb="FF121212"/>
        <rFont val="Calibri"/>
        <family val="2"/>
        <scheme val="minor"/>
      </rPr>
      <t>Square Feet: 1,920</t>
    </r>
  </si>
  <si>
    <r>
      <t>309-310*</t>
    </r>
    <r>
      <rPr>
        <i/>
        <sz val="14"/>
        <color rgb="FF121212"/>
        <rFont val="Calibri"/>
        <family val="2"/>
        <scheme val="minor"/>
      </rPr>
      <t>Square Feet: 1,272</t>
    </r>
  </si>
  <si>
    <r>
      <t>310-311-312*</t>
    </r>
    <r>
      <rPr>
        <i/>
        <sz val="14"/>
        <color rgb="FF121212"/>
        <rFont val="Calibri"/>
        <family val="2"/>
        <scheme val="minor"/>
      </rPr>
      <t>Square Feet: 1,920</t>
    </r>
  </si>
  <si>
    <r>
      <t>310-311*</t>
    </r>
    <r>
      <rPr>
        <i/>
        <sz val="14"/>
        <color rgb="FF121212"/>
        <rFont val="Calibri"/>
        <family val="2"/>
        <scheme val="minor"/>
      </rPr>
      <t>Square Feet: 1,296</t>
    </r>
  </si>
  <si>
    <r>
      <t>311-312*</t>
    </r>
    <r>
      <rPr>
        <i/>
        <sz val="14"/>
        <color rgb="FF121212"/>
        <rFont val="Calibri"/>
        <family val="2"/>
        <scheme val="minor"/>
      </rPr>
      <t>Square Feet: 1,272</t>
    </r>
  </si>
  <si>
    <r>
      <t>313-314*</t>
    </r>
    <r>
      <rPr>
        <i/>
        <sz val="14"/>
        <color rgb="FF121212"/>
        <rFont val="Calibri"/>
        <family val="2"/>
        <scheme val="minor"/>
      </rPr>
      <t>Square Feet: 1,300</t>
    </r>
  </si>
  <si>
    <r>
      <t>401-402*</t>
    </r>
    <r>
      <rPr>
        <i/>
        <sz val="14"/>
        <color rgb="FF121212"/>
        <rFont val="Calibri"/>
        <family val="2"/>
        <scheme val="minor"/>
      </rPr>
      <t>Square Feet: 1,250</t>
    </r>
  </si>
  <si>
    <r>
      <t>404-405*</t>
    </r>
    <r>
      <rPr>
        <i/>
        <sz val="14"/>
        <color rgb="FF121212"/>
        <rFont val="Calibri"/>
        <family val="2"/>
        <scheme val="minor"/>
      </rPr>
      <t>Square Feet: 1,352</t>
    </r>
  </si>
  <si>
    <r>
      <t>406-407*</t>
    </r>
    <r>
      <rPr>
        <i/>
        <sz val="14"/>
        <color rgb="FF121212"/>
        <rFont val="Calibri"/>
        <family val="2"/>
        <scheme val="minor"/>
      </rPr>
      <t>Square Feet: 1,352</t>
    </r>
  </si>
  <si>
    <r>
      <t>CRYSTAL AB*</t>
    </r>
    <r>
      <rPr>
        <i/>
        <sz val="14"/>
        <color rgb="FF121212"/>
        <rFont val="Calibri"/>
        <family val="2"/>
        <scheme val="minor"/>
      </rPr>
      <t>Square Feet: 1,222</t>
    </r>
  </si>
  <si>
    <r>
      <t>CRYSTAL ABC*</t>
    </r>
    <r>
      <rPr>
        <i/>
        <sz val="14"/>
        <color rgb="FF121212"/>
        <rFont val="Calibri"/>
        <family val="2"/>
        <scheme val="minor"/>
      </rPr>
      <t>Square Feet: 1,950</t>
    </r>
  </si>
  <si>
    <r>
      <t>CRYSTAL ABEF*</t>
    </r>
    <r>
      <rPr>
        <i/>
        <sz val="14"/>
        <color rgb="FF121212"/>
        <rFont val="Calibri"/>
        <family val="2"/>
        <scheme val="minor"/>
      </rPr>
      <t>Square Feet: 2,585</t>
    </r>
  </si>
  <si>
    <r>
      <t>CRYSTAL AF*</t>
    </r>
    <r>
      <rPr>
        <i/>
        <sz val="14"/>
        <color rgb="FF121212"/>
        <rFont val="Calibri"/>
        <family val="2"/>
        <scheme val="minor"/>
      </rPr>
      <t>Square Feet: 1,540</t>
    </r>
  </si>
  <si>
    <r>
      <t>CRYSTAL BALLROOM A*</t>
    </r>
    <r>
      <rPr>
        <i/>
        <sz val="14"/>
        <color rgb="FF121212"/>
        <rFont val="Calibri"/>
        <family val="2"/>
        <scheme val="minor"/>
      </rPr>
      <t>Square Feet: 728</t>
    </r>
  </si>
  <si>
    <r>
      <t>CRYSTAL BALLROOM B*</t>
    </r>
    <r>
      <rPr>
        <i/>
        <sz val="14"/>
        <color rgb="FF121212"/>
        <rFont val="Calibri"/>
        <family val="2"/>
        <scheme val="minor"/>
      </rPr>
      <t>Square Feet: 494</t>
    </r>
  </si>
  <si>
    <r>
      <t>CRYSTAL BALLROOM C*</t>
    </r>
    <r>
      <rPr>
        <i/>
        <sz val="14"/>
        <color rgb="FF121212"/>
        <rFont val="Calibri"/>
        <family val="2"/>
        <scheme val="minor"/>
      </rPr>
      <t>Square Feet: 728</t>
    </r>
  </si>
  <si>
    <r>
      <t>CRYSTAL BALLROOM D*</t>
    </r>
    <r>
      <rPr>
        <i/>
        <sz val="14"/>
        <color rgb="FF121212"/>
        <rFont val="Calibri"/>
        <family val="2"/>
        <scheme val="minor"/>
      </rPr>
      <t>Square Feet: 812</t>
    </r>
  </si>
  <si>
    <r>
      <t>CRYSTAL BALLROOM E*</t>
    </r>
    <r>
      <rPr>
        <i/>
        <sz val="14"/>
        <color rgb="FF121212"/>
        <rFont val="Calibri"/>
        <family val="2"/>
        <scheme val="minor"/>
      </rPr>
      <t>Square Feet: 551</t>
    </r>
  </si>
  <si>
    <r>
      <t>CRYSTAL BALLROOM F*</t>
    </r>
    <r>
      <rPr>
        <i/>
        <sz val="14"/>
        <color rgb="FF121212"/>
        <rFont val="Calibri"/>
        <family val="2"/>
        <scheme val="minor"/>
      </rPr>
      <t>Square Feet: 812</t>
    </r>
  </si>
  <si>
    <r>
      <t>CRYSTAL BALLROOM*</t>
    </r>
    <r>
      <rPr>
        <i/>
        <sz val="14"/>
        <color rgb="FF121212"/>
        <rFont val="Calibri"/>
        <family val="2"/>
        <scheme val="minor"/>
      </rPr>
      <t>Square Feet: 4,180</t>
    </r>
  </si>
  <si>
    <r>
      <t>CRYSTAL BC*</t>
    </r>
    <r>
      <rPr>
        <i/>
        <sz val="14"/>
        <color rgb="FF121212"/>
        <rFont val="Calibri"/>
        <family val="2"/>
        <scheme val="minor"/>
      </rPr>
      <t>Square Feet: 1,222</t>
    </r>
  </si>
  <si>
    <r>
      <t>CRYSTAL BCDE*</t>
    </r>
    <r>
      <rPr>
        <i/>
        <sz val="14"/>
        <color rgb="FF121212"/>
        <rFont val="Calibri"/>
        <family val="2"/>
        <scheme val="minor"/>
      </rPr>
      <t>Square Feet: 2,912</t>
    </r>
  </si>
  <si>
    <r>
      <t>CRYSTAL BE*</t>
    </r>
    <r>
      <rPr>
        <i/>
        <sz val="14"/>
        <color rgb="FF121212"/>
        <rFont val="Calibri"/>
        <family val="2"/>
        <scheme val="minor"/>
      </rPr>
      <t>Square Feet: 1,045</t>
    </r>
  </si>
  <si>
    <r>
      <t>CRYSTAL CD*</t>
    </r>
    <r>
      <rPr>
        <i/>
        <sz val="14"/>
        <color rgb="FF121212"/>
        <rFont val="Calibri"/>
        <family val="2"/>
        <scheme val="minor"/>
      </rPr>
      <t>Square Feet: 1,540</t>
    </r>
  </si>
  <si>
    <r>
      <t>EAST AND CORRIDOR*</t>
    </r>
    <r>
      <rPr>
        <i/>
        <sz val="14"/>
        <color rgb="FF121212"/>
        <rFont val="Calibri"/>
        <family val="2"/>
        <scheme val="minor"/>
      </rPr>
      <t>Square Feet: 11,890</t>
    </r>
  </si>
  <si>
    <r>
      <t>Executive Boardroom*</t>
    </r>
    <r>
      <rPr>
        <i/>
        <sz val="14"/>
        <color rgb="FF121212"/>
        <rFont val="Calibri"/>
        <family val="2"/>
        <scheme val="minor"/>
      </rPr>
      <t>Square Feet: 864</t>
    </r>
  </si>
  <si>
    <r>
      <t>GALLERIA 1*</t>
    </r>
    <r>
      <rPr>
        <i/>
        <sz val="14"/>
        <color rgb="FF121212"/>
        <rFont val="Calibri"/>
        <family val="2"/>
        <scheme val="minor"/>
      </rPr>
      <t>Square Feet: 2,496</t>
    </r>
  </si>
  <si>
    <r>
      <t>Galleria 2-3*</t>
    </r>
    <r>
      <rPr>
        <i/>
        <sz val="14"/>
        <color rgb="FF121212"/>
        <rFont val="Calibri"/>
        <family val="2"/>
        <scheme val="minor"/>
      </rPr>
      <t>Square Feet: 4,352</t>
    </r>
  </si>
  <si>
    <r>
      <t>GALLERIA 2*</t>
    </r>
    <r>
      <rPr>
        <i/>
        <sz val="14"/>
        <color rgb="FF121212"/>
        <rFont val="Calibri"/>
        <family val="2"/>
        <scheme val="minor"/>
      </rPr>
      <t>Square Feet: 2,750</t>
    </r>
  </si>
  <si>
    <r>
      <t>GALLERIA 3*</t>
    </r>
    <r>
      <rPr>
        <i/>
        <sz val="14"/>
        <color rgb="FF121212"/>
        <rFont val="Calibri"/>
        <family val="2"/>
        <scheme val="minor"/>
      </rPr>
      <t>Square Feet: 1,596</t>
    </r>
  </si>
  <si>
    <r>
      <t>GALLERIA 4*</t>
    </r>
    <r>
      <rPr>
        <i/>
        <sz val="14"/>
        <color rgb="FF121212"/>
        <rFont val="Calibri"/>
        <family val="2"/>
        <scheme val="minor"/>
      </rPr>
      <t>Square Feet: 2,600</t>
    </r>
  </si>
  <si>
    <r>
      <t>Galleria 5-6-7*</t>
    </r>
    <r>
      <rPr>
        <i/>
        <sz val="14"/>
        <color rgb="FF121212"/>
        <rFont val="Calibri"/>
        <family val="2"/>
        <scheme val="minor"/>
      </rPr>
      <t>Square Feet: 5,928</t>
    </r>
  </si>
  <si>
    <r>
      <t>GALLERIA 5*</t>
    </r>
    <r>
      <rPr>
        <i/>
        <sz val="14"/>
        <color rgb="FF121212"/>
        <rFont val="Calibri"/>
        <family val="2"/>
        <scheme val="minor"/>
      </rPr>
      <t>Square Feet: 2,860</t>
    </r>
  </si>
  <si>
    <r>
      <t>Galleria 6-7*</t>
    </r>
    <r>
      <rPr>
        <i/>
        <sz val="14"/>
        <color rgb="FF121212"/>
        <rFont val="Calibri"/>
        <family val="2"/>
        <scheme val="minor"/>
      </rPr>
      <t>Square Feet: 3,132</t>
    </r>
  </si>
  <si>
    <r>
      <t>GALLERIA 6*</t>
    </r>
    <r>
      <rPr>
        <i/>
        <sz val="14"/>
        <color rgb="FF121212"/>
        <rFont val="Calibri"/>
        <family val="2"/>
        <scheme val="minor"/>
      </rPr>
      <t>Square Feet: 1,672</t>
    </r>
  </si>
  <si>
    <r>
      <t>GALLERIA 7*</t>
    </r>
    <r>
      <rPr>
        <i/>
        <sz val="14"/>
        <color rgb="FF121212"/>
        <rFont val="Calibri"/>
        <family val="2"/>
        <scheme val="minor"/>
      </rPr>
      <t>Square Feet: 1,512</t>
    </r>
  </si>
  <si>
    <r>
      <t>GALLERIA 8*</t>
    </r>
    <r>
      <rPr>
        <i/>
        <sz val="14"/>
        <color rgb="FF121212"/>
        <rFont val="Calibri"/>
        <family val="2"/>
        <scheme val="minor"/>
      </rPr>
      <t>Square Feet: 1,638</t>
    </r>
  </si>
  <si>
    <r>
      <t>GALLERIA EXHIBIT HALL*</t>
    </r>
    <r>
      <rPr>
        <i/>
        <sz val="14"/>
        <color rgb="FF121212"/>
        <rFont val="Calibri"/>
        <family val="2"/>
        <scheme val="minor"/>
      </rPr>
      <t>Square Feet: 38,976</t>
    </r>
  </si>
  <si>
    <r>
      <t>GRAND BALLROOM A*</t>
    </r>
    <r>
      <rPr>
        <i/>
        <sz val="14"/>
        <color rgb="FF121212"/>
        <rFont val="Calibri"/>
        <family val="2"/>
        <scheme val="minor"/>
      </rPr>
      <t>Square Feet: 4,730</t>
    </r>
  </si>
  <si>
    <r>
      <t>GRAND BALLROOM B*</t>
    </r>
    <r>
      <rPr>
        <i/>
        <sz val="14"/>
        <color rgb="FF121212"/>
        <rFont val="Calibri"/>
        <family val="2"/>
        <scheme val="minor"/>
      </rPr>
      <t>Square Feet: 3,245</t>
    </r>
  </si>
  <si>
    <r>
      <t>GRAND BALLROOM C*</t>
    </r>
    <r>
      <rPr>
        <i/>
        <sz val="14"/>
        <color rgb="FF121212"/>
        <rFont val="Calibri"/>
        <family val="2"/>
        <scheme val="minor"/>
      </rPr>
      <t>Square Feet: 3,127</t>
    </r>
  </si>
  <si>
    <r>
      <t>GRAND BALLROOM CORRIDOR*</t>
    </r>
    <r>
      <rPr>
        <i/>
        <sz val="14"/>
        <color rgb="FF121212"/>
        <rFont val="Calibri"/>
        <family val="2"/>
        <scheme val="minor"/>
      </rPr>
      <t>Square Feet: 3,915</t>
    </r>
  </si>
  <si>
    <r>
      <t>GRAND BALLROOM D*</t>
    </r>
    <r>
      <rPr>
        <i/>
        <sz val="14"/>
        <color rgb="FF121212"/>
        <rFont val="Calibri"/>
        <family val="2"/>
        <scheme val="minor"/>
      </rPr>
      <t>Square Feet: 4,558</t>
    </r>
  </si>
  <si>
    <r>
      <t>GRAND BALLROOM EAST*</t>
    </r>
    <r>
      <rPr>
        <i/>
        <sz val="14"/>
        <color rgb="FF121212"/>
        <rFont val="Calibri"/>
        <family val="2"/>
        <scheme val="minor"/>
      </rPr>
      <t>Square Feet: 7,975</t>
    </r>
  </si>
  <si>
    <r>
      <t>GRAND BALLROOM WEST*</t>
    </r>
    <r>
      <rPr>
        <i/>
        <sz val="14"/>
        <color rgb="FF121212"/>
        <rFont val="Calibri"/>
        <family val="2"/>
        <scheme val="minor"/>
      </rPr>
      <t>Square Feet: 7,685</t>
    </r>
  </si>
  <si>
    <r>
      <t>GRAND BALLROOM*</t>
    </r>
    <r>
      <rPr>
        <i/>
        <sz val="14"/>
        <color rgb="FF121212"/>
        <rFont val="Calibri"/>
        <family val="2"/>
        <scheme val="minor"/>
      </rPr>
      <t>Square Feet: 19,575</t>
    </r>
  </si>
  <si>
    <r>
      <t>SALON EAST*</t>
    </r>
    <r>
      <rPr>
        <i/>
        <sz val="14"/>
        <color rgb="FF121212"/>
        <rFont val="Calibri"/>
        <family val="2"/>
        <scheme val="minor"/>
      </rPr>
      <t>Square Feet: 7,081</t>
    </r>
  </si>
  <si>
    <r>
      <t>SALON WEST*</t>
    </r>
    <r>
      <rPr>
        <i/>
        <sz val="14"/>
        <color rgb="FF121212"/>
        <rFont val="Calibri"/>
        <family val="2"/>
        <scheme val="minor"/>
      </rPr>
      <t>Square Feet: 7,081</t>
    </r>
  </si>
  <si>
    <r>
      <t>SALON*</t>
    </r>
    <r>
      <rPr>
        <i/>
        <sz val="14"/>
        <color rgb="FF121212"/>
        <rFont val="Calibri"/>
        <family val="2"/>
        <scheme val="minor"/>
      </rPr>
      <t>Square Feet: 17,000</t>
    </r>
  </si>
  <si>
    <r>
      <t>WEST AND CORRIDOR*</t>
    </r>
    <r>
      <rPr>
        <i/>
        <sz val="14"/>
        <color rgb="FF121212"/>
        <rFont val="Calibri"/>
        <family val="2"/>
        <scheme val="minor"/>
      </rPr>
      <t>Square Feet: 11,600</t>
    </r>
  </si>
  <si>
    <t>London</t>
  </si>
  <si>
    <t>Atlanta</t>
  </si>
  <si>
    <t>Bangkok</t>
  </si>
  <si>
    <t>SKO Organising Team</t>
  </si>
  <si>
    <t>Level -2
Organisers office 2</t>
  </si>
  <si>
    <t>Level 3
Function Room 306</t>
  </si>
  <si>
    <t>Level 2
201 Reg</t>
  </si>
  <si>
    <t>Not needed</t>
  </si>
  <si>
    <t>SKO Meeting rooms</t>
  </si>
  <si>
    <t>Ground floor
Bangkok meeting room</t>
  </si>
  <si>
    <t>Room set up</t>
  </si>
  <si>
    <t>Table and chairs for 5-6 pax.</t>
  </si>
  <si>
    <r>
      <t xml:space="preserve">Level 7
Biz 1 
</t>
    </r>
    <r>
      <rPr>
        <i/>
        <sz val="14"/>
        <color theme="1" tint="0.499984740745262"/>
        <rFont val="Calibri (Body)"/>
      </rPr>
      <t>(day 3 to be used as IP meeting space)</t>
    </r>
  </si>
  <si>
    <t>Board table for 8pax with 
projection capabilities.  
T&amp;C served as needed</t>
  </si>
  <si>
    <t>Lecturn needed all day
Cabaret</t>
  </si>
  <si>
    <t>Lecturn needed all day
2 x hand helds thourough the day. Clarivate to be mic-runner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</si>
</sst>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731750"/>
      <name val="Calibri"/>
      <family val="2"/>
      <scheme val="minor"/>
    </font>
    <font>
      <sz val="12"/>
      <color rgb="FF0D8384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rgb="FF3C3C3C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rgb="FF0D8384"/>
      <name val="Calibri"/>
      <family val="2"/>
      <scheme val="minor"/>
    </font>
    <font>
      <b/>
      <sz val="14"/>
      <color rgb="FF731750"/>
      <name val="Calibri"/>
      <family val="2"/>
      <scheme val="minor"/>
    </font>
    <font>
      <sz val="12"/>
      <color theme="5"/>
      <name val="Calibri"/>
      <family val="2"/>
      <scheme val="minor"/>
    </font>
    <font>
      <sz val="14"/>
      <color rgb="FF121212"/>
      <name val="Calibri"/>
      <family val="2"/>
      <scheme val="minor"/>
    </font>
    <font>
      <b/>
      <sz val="14"/>
      <color rgb="FF121212"/>
      <name val="Calibri"/>
      <family val="2"/>
      <scheme val="minor"/>
    </font>
    <font>
      <i/>
      <sz val="14"/>
      <color rgb="FF121212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6"/>
      <color rgb="FF0D8384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8"/>
      <color rgb="FF0D8384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2354A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rgb="FF4A4F55"/>
      <name val="Calibri"/>
      <family val="2"/>
      <scheme val="minor"/>
    </font>
    <font>
      <sz val="12"/>
      <color rgb="FF212529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9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rgb="FFFF0000"/>
      <name val="Calibri (Body)"/>
    </font>
    <font>
      <sz val="12"/>
      <color theme="1"/>
      <name val="Calibri (Body)"/>
    </font>
    <font>
      <sz val="14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4A4F55"/>
      <name val="Calibri"/>
      <family val="2"/>
      <scheme val="minor"/>
    </font>
    <font>
      <sz val="8"/>
      <color rgb="FF4A4F55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i/>
      <sz val="14"/>
      <color theme="1" tint="0.499984740745262"/>
      <name val="Calibri (Body)"/>
    </font>
    <font>
      <sz val="12"/>
      <color theme="0" tint="-0.1499984740745262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731750"/>
        <bgColor indexed="64"/>
      </patternFill>
    </fill>
    <fill>
      <patternFill patternType="solid">
        <fgColor rgb="FF0D8384"/>
        <bgColor indexed="64"/>
      </patternFill>
    </fill>
    <fill>
      <patternFill patternType="solid">
        <fgColor rgb="FF3C3C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7B3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E1B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217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D8384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ECAD7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EF6F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E3E1E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EBF7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3C3C3C"/>
      </right>
      <top style="thin">
        <color indexed="64"/>
      </top>
      <bottom style="thin">
        <color indexed="64"/>
      </bottom>
      <diagonal/>
    </border>
    <border>
      <left style="thin">
        <color rgb="FF3C3C3C"/>
      </left>
      <right style="thin">
        <color rgb="FF3C3C3C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9">
    <xf numFmtId="0" fontId="0" fillId="0" borderId="0" xfId="0"/>
    <xf numFmtId="0" fontId="0" fillId="0" borderId="0" xfId="0" applyAlignment="1">
      <alignment horizontal="left" vertical="center" wrapText="1"/>
    </xf>
    <xf numFmtId="20" fontId="3" fillId="0" borderId="1" xfId="0" applyNumberFormat="1" applyFont="1" applyBorder="1" applyAlignment="1">
      <alignment horizontal="left" vertical="center"/>
    </xf>
    <xf numFmtId="21" fontId="3" fillId="0" borderId="2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/>
    </xf>
    <xf numFmtId="0" fontId="8" fillId="4" borderId="7" xfId="0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20" fontId="4" fillId="5" borderId="0" xfId="0" applyNumberFormat="1" applyFont="1" applyFill="1" applyAlignment="1">
      <alignment horizontal="left" vertical="center"/>
    </xf>
    <xf numFmtId="20" fontId="3" fillId="5" borderId="0" xfId="0" applyNumberFormat="1" applyFont="1" applyFill="1" applyAlignment="1">
      <alignment horizontal="left" vertical="center"/>
    </xf>
    <xf numFmtId="21" fontId="3" fillId="5" borderId="0" xfId="0" applyNumberFormat="1" applyFont="1" applyFill="1" applyAlignment="1">
      <alignment horizontal="left" vertical="center"/>
    </xf>
    <xf numFmtId="20" fontId="5" fillId="5" borderId="0" xfId="0" applyNumberFormat="1" applyFont="1" applyFill="1" applyAlignment="1">
      <alignment horizontal="left" vertical="center"/>
    </xf>
    <xf numFmtId="20" fontId="8" fillId="4" borderId="6" xfId="0" applyNumberFormat="1" applyFont="1" applyFill="1" applyBorder="1" applyAlignment="1">
      <alignment horizontal="left" vertical="center"/>
    </xf>
    <xf numFmtId="20" fontId="8" fillId="4" borderId="7" xfId="0" applyNumberFormat="1" applyFont="1" applyFill="1" applyBorder="1" applyAlignment="1">
      <alignment horizontal="left" vertical="center"/>
    </xf>
    <xf numFmtId="21" fontId="8" fillId="4" borderId="7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20" fontId="3" fillId="5" borderId="1" xfId="0" applyNumberFormat="1" applyFont="1" applyFill="1" applyBorder="1" applyAlignment="1">
      <alignment horizontal="left" vertical="center"/>
    </xf>
    <xf numFmtId="21" fontId="3" fillId="5" borderId="2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21" fontId="18" fillId="5" borderId="0" xfId="0" applyNumberFormat="1" applyFont="1" applyFill="1" applyAlignment="1">
      <alignment horizontal="left" vertical="center"/>
    </xf>
    <xf numFmtId="20" fontId="18" fillId="5" borderId="0" xfId="0" applyNumberFormat="1" applyFont="1" applyFill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left" vertical="center" wrapText="1"/>
    </xf>
    <xf numFmtId="21" fontId="19" fillId="5" borderId="0" xfId="0" applyNumberFormat="1" applyFont="1" applyFill="1" applyAlignment="1">
      <alignment horizontal="left" vertical="center"/>
    </xf>
    <xf numFmtId="20" fontId="19" fillId="5" borderId="0" xfId="0" applyNumberFormat="1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 wrapText="1"/>
    </xf>
    <xf numFmtId="21" fontId="13" fillId="5" borderId="0" xfId="0" applyNumberFormat="1" applyFont="1" applyFill="1" applyAlignment="1">
      <alignment horizontal="left" vertical="center"/>
    </xf>
    <xf numFmtId="20" fontId="13" fillId="5" borderId="0" xfId="0" applyNumberFormat="1" applyFont="1" applyFill="1" applyAlignment="1">
      <alignment horizontal="left" vertical="center"/>
    </xf>
    <xf numFmtId="20" fontId="20" fillId="5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left" vertical="center" wrapText="1"/>
    </xf>
    <xf numFmtId="0" fontId="0" fillId="7" borderId="9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wrapText="1"/>
    </xf>
    <xf numFmtId="0" fontId="0" fillId="7" borderId="5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7" borderId="3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7" borderId="18" xfId="0" applyFill="1" applyBorder="1" applyAlignment="1">
      <alignment horizontal="left" vertical="center" wrapText="1"/>
    </xf>
    <xf numFmtId="0" fontId="0" fillId="7" borderId="8" xfId="0" applyFill="1" applyBorder="1" applyAlignment="1">
      <alignment horizontal="left" vertical="center" wrapText="1"/>
    </xf>
    <xf numFmtId="0" fontId="0" fillId="7" borderId="24" xfId="0" applyFill="1" applyBorder="1" applyAlignment="1">
      <alignment horizontal="left" vertical="center" wrapText="1"/>
    </xf>
    <xf numFmtId="0" fontId="2" fillId="10" borderId="2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/>
    <xf numFmtId="0" fontId="23" fillId="11" borderId="1" xfId="0" applyFont="1" applyFill="1" applyBorder="1"/>
    <xf numFmtId="0" fontId="23" fillId="12" borderId="1" xfId="0" applyFont="1" applyFill="1" applyBorder="1"/>
    <xf numFmtId="0" fontId="23" fillId="13" borderId="1" xfId="0" applyFont="1" applyFill="1" applyBorder="1"/>
    <xf numFmtId="0" fontId="22" fillId="14" borderId="1" xfId="0" applyFont="1" applyFill="1" applyBorder="1" applyAlignment="1">
      <alignment horizontal="center" vertical="center"/>
    </xf>
    <xf numFmtId="0" fontId="23" fillId="15" borderId="1" xfId="0" applyFont="1" applyFill="1" applyBorder="1"/>
    <xf numFmtId="0" fontId="13" fillId="16" borderId="1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2" fillId="17" borderId="1" xfId="0" applyFont="1" applyFill="1" applyBorder="1" applyAlignment="1">
      <alignment horizontal="left" vertical="center" wrapText="1"/>
    </xf>
    <xf numFmtId="0" fontId="2" fillId="17" borderId="2" xfId="0" applyFont="1" applyFill="1" applyBorder="1" applyAlignment="1">
      <alignment horizontal="left" vertical="center" wrapText="1"/>
    </xf>
    <xf numFmtId="0" fontId="0" fillId="7" borderId="26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7" borderId="14" xfId="0" applyFill="1" applyBorder="1" applyAlignment="1">
      <alignment horizontal="left" vertical="center" wrapText="1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5" fillId="0" borderId="1" xfId="0" applyFont="1" applyBorder="1"/>
    <xf numFmtId="0" fontId="15" fillId="5" borderId="0" xfId="0" applyFont="1" applyFill="1"/>
    <xf numFmtId="0" fontId="15" fillId="5" borderId="0" xfId="0" applyFont="1" applyFill="1" applyAlignment="1">
      <alignment horizontal="center" vertical="center"/>
    </xf>
    <xf numFmtId="0" fontId="0" fillId="0" borderId="1" xfId="0" applyBorder="1"/>
    <xf numFmtId="0" fontId="29" fillId="5" borderId="0" xfId="0" applyFont="1" applyFill="1"/>
    <xf numFmtId="0" fontId="0" fillId="5" borderId="0" xfId="0" applyFill="1" applyAlignment="1">
      <alignment horizontal="center"/>
    </xf>
    <xf numFmtId="16" fontId="30" fillId="3" borderId="0" xfId="0" applyNumberFormat="1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0" fontId="31" fillId="5" borderId="0" xfId="0" applyFont="1" applyFill="1"/>
    <xf numFmtId="0" fontId="0" fillId="5" borderId="0" xfId="0" applyFill="1" applyAlignment="1">
      <alignment vertical="center"/>
    </xf>
    <xf numFmtId="0" fontId="32" fillId="19" borderId="1" xfId="0" applyFont="1" applyFill="1" applyBorder="1" applyAlignment="1">
      <alignment vertical="center"/>
    </xf>
    <xf numFmtId="0" fontId="28" fillId="21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" xfId="0" applyFont="1" applyBorder="1"/>
    <xf numFmtId="3" fontId="34" fillId="0" borderId="1" xfId="0" applyNumberFormat="1" applyFont="1" applyBorder="1" applyAlignment="1">
      <alignment horizontal="center"/>
    </xf>
    <xf numFmtId="0" fontId="35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0" xfId="0" applyFont="1"/>
    <xf numFmtId="0" fontId="33" fillId="7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2" borderId="1" xfId="0" applyFill="1" applyBorder="1" applyAlignment="1">
      <alignment horizontal="left" vertical="center"/>
    </xf>
    <xf numFmtId="0" fontId="0" fillId="23" borderId="0" xfId="0" applyFill="1"/>
    <xf numFmtId="0" fontId="33" fillId="23" borderId="1" xfId="0" applyFont="1" applyFill="1" applyBorder="1"/>
    <xf numFmtId="0" fontId="17" fillId="0" borderId="0" xfId="0" applyFont="1" applyAlignment="1">
      <alignment horizontal="left" vertical="center"/>
    </xf>
    <xf numFmtId="0" fontId="17" fillId="0" borderId="0" xfId="0" applyFont="1"/>
    <xf numFmtId="0" fontId="0" fillId="7" borderId="25" xfId="0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17" borderId="5" xfId="0" applyFont="1" applyFill="1" applyBorder="1" applyAlignment="1">
      <alignment horizontal="left" vertical="center" wrapText="1"/>
    </xf>
    <xf numFmtId="0" fontId="2" fillId="17" borderId="26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2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0" fontId="39" fillId="28" borderId="1" xfId="0" applyNumberFormat="1" applyFont="1" applyFill="1" applyBorder="1" applyAlignment="1">
      <alignment horizontal="left" vertical="center"/>
    </xf>
    <xf numFmtId="21" fontId="39" fillId="28" borderId="2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20" fontId="30" fillId="28" borderId="1" xfId="0" applyNumberFormat="1" applyFont="1" applyFill="1" applyBorder="1" applyAlignment="1">
      <alignment horizontal="left" vertical="center"/>
    </xf>
    <xf numFmtId="21" fontId="30" fillId="28" borderId="2" xfId="0" applyNumberFormat="1" applyFont="1" applyFill="1" applyBorder="1" applyAlignment="1">
      <alignment horizontal="left" vertical="center"/>
    </xf>
    <xf numFmtId="0" fontId="40" fillId="28" borderId="1" xfId="0" applyFont="1" applyFill="1" applyBorder="1" applyAlignment="1">
      <alignment horizontal="left" vertical="center" wrapText="1"/>
    </xf>
    <xf numFmtId="0" fontId="40" fillId="28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28" borderId="2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6" fillId="0" borderId="13" xfId="0" applyFont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28" borderId="35" xfId="0" applyFont="1" applyFill="1" applyBorder="1" applyAlignment="1">
      <alignment horizontal="left" vertical="center" wrapText="1"/>
    </xf>
    <xf numFmtId="0" fontId="0" fillId="28" borderId="36" xfId="0" applyFill="1" applyBorder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38" fillId="0" borderId="3" xfId="0" applyFont="1" applyBorder="1" applyAlignment="1">
      <alignment horizontal="left" vertical="center" wrapText="1"/>
    </xf>
    <xf numFmtId="0" fontId="2" fillId="28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0" fillId="9" borderId="11" xfId="0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0" fillId="19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0" fillId="9" borderId="0" xfId="0" applyFill="1" applyAlignment="1">
      <alignment horizontal="left" vertical="center" wrapText="1"/>
    </xf>
    <xf numFmtId="0" fontId="2" fillId="28" borderId="25" xfId="0" applyFont="1" applyFill="1" applyBorder="1" applyAlignment="1">
      <alignment horizontal="left" vertical="center" wrapText="1"/>
    </xf>
    <xf numFmtId="0" fontId="0" fillId="28" borderId="2" xfId="0" applyFill="1" applyBorder="1" applyAlignment="1">
      <alignment horizontal="left" vertical="center" wrapText="1"/>
    </xf>
    <xf numFmtId="0" fontId="0" fillId="28" borderId="1" xfId="0" applyFill="1" applyBorder="1" applyAlignment="1">
      <alignment horizontal="left" vertical="center" wrapText="1"/>
    </xf>
    <xf numFmtId="0" fontId="0" fillId="28" borderId="3" xfId="0" applyFill="1" applyBorder="1" applyAlignment="1">
      <alignment horizontal="left" vertical="center" wrapText="1"/>
    </xf>
    <xf numFmtId="0" fontId="0" fillId="28" borderId="4" xfId="0" applyFill="1" applyBorder="1" applyAlignment="1">
      <alignment horizontal="left" vertical="center" wrapText="1"/>
    </xf>
    <xf numFmtId="0" fontId="0" fillId="28" borderId="5" xfId="0" applyFill="1" applyBorder="1" applyAlignment="1">
      <alignment horizontal="left" vertical="center" wrapText="1"/>
    </xf>
    <xf numFmtId="21" fontId="46" fillId="20" borderId="2" xfId="0" applyNumberFormat="1" applyFont="1" applyFill="1" applyBorder="1" applyAlignment="1">
      <alignment horizontal="left" vertical="top" wrapText="1"/>
    </xf>
    <xf numFmtId="21" fontId="8" fillId="4" borderId="7" xfId="0" applyNumberFormat="1" applyFont="1" applyFill="1" applyBorder="1" applyAlignment="1">
      <alignment horizontal="left" vertical="top"/>
    </xf>
    <xf numFmtId="21" fontId="30" fillId="9" borderId="2" xfId="0" applyNumberFormat="1" applyFont="1" applyFill="1" applyBorder="1" applyAlignment="1">
      <alignment horizontal="left" vertical="top"/>
    </xf>
    <xf numFmtId="21" fontId="8" fillId="9" borderId="7" xfId="0" applyNumberFormat="1" applyFont="1" applyFill="1" applyBorder="1" applyAlignment="1">
      <alignment horizontal="left" vertical="top"/>
    </xf>
    <xf numFmtId="21" fontId="3" fillId="9" borderId="2" xfId="0" applyNumberFormat="1" applyFont="1" applyFill="1" applyBorder="1" applyAlignment="1">
      <alignment horizontal="left" vertical="top"/>
    </xf>
    <xf numFmtId="21" fontId="3" fillId="9" borderId="24" xfId="0" applyNumberFormat="1" applyFont="1" applyFill="1" applyBorder="1" applyAlignment="1">
      <alignment horizontal="left" vertical="top"/>
    </xf>
    <xf numFmtId="21" fontId="3" fillId="9" borderId="3" xfId="0" applyNumberFormat="1" applyFont="1" applyFill="1" applyBorder="1" applyAlignment="1">
      <alignment horizontal="left" vertical="top"/>
    </xf>
    <xf numFmtId="21" fontId="3" fillId="9" borderId="4" xfId="0" applyNumberFormat="1" applyFont="1" applyFill="1" applyBorder="1" applyAlignment="1">
      <alignment horizontal="left" vertical="top"/>
    </xf>
    <xf numFmtId="21" fontId="3" fillId="9" borderId="5" xfId="0" applyNumberFormat="1" applyFont="1" applyFill="1" applyBorder="1" applyAlignment="1">
      <alignment horizontal="left" vertical="top"/>
    </xf>
    <xf numFmtId="0" fontId="0" fillId="9" borderId="26" xfId="0" applyFill="1" applyBorder="1" applyAlignment="1">
      <alignment horizontal="left" vertical="center" wrapText="1"/>
    </xf>
    <xf numFmtId="0" fontId="0" fillId="9" borderId="8" xfId="0" applyFill="1" applyBorder="1" applyAlignment="1">
      <alignment horizontal="left" vertical="center" wrapText="1"/>
    </xf>
    <xf numFmtId="0" fontId="2" fillId="9" borderId="4" xfId="0" applyFont="1" applyFill="1" applyBorder="1" applyAlignment="1">
      <alignment horizontal="left" vertical="center" wrapText="1"/>
    </xf>
    <xf numFmtId="0" fontId="0" fillId="28" borderId="26" xfId="0" applyFill="1" applyBorder="1" applyAlignment="1">
      <alignment horizontal="left" vertical="center" wrapText="1"/>
    </xf>
    <xf numFmtId="0" fontId="0" fillId="28" borderId="18" xfId="0" applyFill="1" applyBorder="1" applyAlignment="1">
      <alignment horizontal="left" vertical="center" wrapText="1"/>
    </xf>
    <xf numFmtId="0" fontId="33" fillId="30" borderId="1" xfId="0" applyFont="1" applyFill="1" applyBorder="1"/>
    <xf numFmtId="0" fontId="47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23" borderId="1" xfId="0" applyFont="1" applyFill="1" applyBorder="1" applyAlignment="1">
      <alignment horizontal="center"/>
    </xf>
    <xf numFmtId="0" fontId="2" fillId="28" borderId="2" xfId="0" applyFont="1" applyFill="1" applyBorder="1" applyAlignment="1">
      <alignment horizontal="left" vertical="center"/>
    </xf>
    <xf numFmtId="0" fontId="13" fillId="31" borderId="0" xfId="0" applyFont="1" applyFill="1" applyAlignment="1">
      <alignment horizontal="left" vertical="center"/>
    </xf>
    <xf numFmtId="0" fontId="13" fillId="31" borderId="0" xfId="0" applyFont="1" applyFill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0" fillId="28" borderId="8" xfId="0" applyFill="1" applyBorder="1" applyAlignment="1">
      <alignment horizontal="left" vertical="center" wrapText="1"/>
    </xf>
    <xf numFmtId="0" fontId="0" fillId="28" borderId="19" xfId="0" applyFill="1" applyBorder="1" applyAlignment="1">
      <alignment horizontal="left" vertical="center" wrapText="1"/>
    </xf>
    <xf numFmtId="0" fontId="37" fillId="28" borderId="3" xfId="0" applyFont="1" applyFill="1" applyBorder="1" applyAlignment="1">
      <alignment horizontal="left" vertical="center" wrapText="1"/>
    </xf>
    <xf numFmtId="0" fontId="37" fillId="28" borderId="4" xfId="0" applyFont="1" applyFill="1" applyBorder="1" applyAlignment="1">
      <alignment horizontal="left" vertical="center" wrapText="1"/>
    </xf>
    <xf numFmtId="0" fontId="37" fillId="28" borderId="5" xfId="0" applyFont="1" applyFill="1" applyBorder="1" applyAlignment="1">
      <alignment horizontal="left" vertical="center" wrapText="1"/>
    </xf>
    <xf numFmtId="0" fontId="0" fillId="28" borderId="11" xfId="0" applyFill="1" applyBorder="1" applyAlignment="1">
      <alignment horizontal="left" vertical="center" wrapText="1"/>
    </xf>
    <xf numFmtId="0" fontId="0" fillId="28" borderId="10" xfId="0" applyFill="1" applyBorder="1" applyAlignment="1">
      <alignment horizontal="left" vertical="center" wrapText="1"/>
    </xf>
    <xf numFmtId="0" fontId="0" fillId="28" borderId="9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28" borderId="4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28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18" borderId="1" xfId="0" applyFill="1" applyBorder="1" applyAlignment="1">
      <alignment horizontal="left" vertical="center" wrapText="1"/>
    </xf>
    <xf numFmtId="0" fontId="2" fillId="28" borderId="3" xfId="0" applyFont="1" applyFill="1" applyBorder="1" applyAlignment="1">
      <alignment horizontal="left" vertical="center" wrapText="1"/>
    </xf>
    <xf numFmtId="0" fontId="2" fillId="28" borderId="26" xfId="0" applyFont="1" applyFill="1" applyBorder="1" applyAlignment="1">
      <alignment horizontal="left" vertical="center" wrapText="1"/>
    </xf>
    <xf numFmtId="0" fontId="2" fillId="28" borderId="5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" fillId="28" borderId="24" xfId="0" applyFont="1" applyFill="1" applyBorder="1" applyAlignment="1">
      <alignment horizontal="left" vertical="center" wrapText="1"/>
    </xf>
    <xf numFmtId="0" fontId="0" fillId="18" borderId="3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20" fontId="18" fillId="0" borderId="1" xfId="0" applyNumberFormat="1" applyFont="1" applyBorder="1" applyAlignment="1">
      <alignment horizontal="left" vertical="center"/>
    </xf>
    <xf numFmtId="21" fontId="18" fillId="0" borderId="2" xfId="0" applyNumberFormat="1" applyFont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vertical="center" indent="1"/>
    </xf>
    <xf numFmtId="0" fontId="27" fillId="5" borderId="1" xfId="0" applyFont="1" applyFill="1" applyBorder="1" applyAlignment="1">
      <alignment horizontal="left" vertical="center" indent="1"/>
    </xf>
    <xf numFmtId="0" fontId="13" fillId="5" borderId="1" xfId="0" applyFont="1" applyFill="1" applyBorder="1" applyAlignment="1">
      <alignment horizontal="left" vertical="center" indent="1"/>
    </xf>
    <xf numFmtId="0" fontId="13" fillId="5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5" borderId="1" xfId="0" applyFill="1" applyBorder="1" applyAlignment="1">
      <alignment horizontal="left" vertical="center" inden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21" fontId="3" fillId="0" borderId="3" xfId="0" applyNumberFormat="1" applyFont="1" applyBorder="1" applyAlignment="1">
      <alignment horizontal="center" vertical="top" wrapText="1"/>
    </xf>
    <xf numFmtId="21" fontId="3" fillId="0" borderId="4" xfId="0" applyNumberFormat="1" applyFont="1" applyBorder="1" applyAlignment="1">
      <alignment horizontal="center" vertical="top" wrapText="1"/>
    </xf>
    <xf numFmtId="21" fontId="3" fillId="0" borderId="5" xfId="0" applyNumberFormat="1" applyFont="1" applyBorder="1" applyAlignment="1">
      <alignment horizontal="center" vertical="top" wrapText="1"/>
    </xf>
    <xf numFmtId="21" fontId="13" fillId="0" borderId="4" xfId="0" applyNumberFormat="1" applyFont="1" applyBorder="1" applyAlignment="1">
      <alignment horizontal="center" vertical="top" textRotation="90"/>
    </xf>
    <xf numFmtId="21" fontId="13" fillId="0" borderId="5" xfId="0" applyNumberFormat="1" applyFont="1" applyBorder="1" applyAlignment="1">
      <alignment horizontal="center" vertical="top" textRotation="90"/>
    </xf>
    <xf numFmtId="0" fontId="13" fillId="0" borderId="4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21" fontId="13" fillId="0" borderId="3" xfId="0" applyNumberFormat="1" applyFont="1" applyBorder="1" applyAlignment="1">
      <alignment horizontal="center" vertical="top" textRotation="90"/>
    </xf>
    <xf numFmtId="0" fontId="0" fillId="0" borderId="13" xfId="0" applyBorder="1" applyAlignment="1">
      <alignment horizontal="left" vertical="center" wrapText="1"/>
    </xf>
    <xf numFmtId="0" fontId="0" fillId="18" borderId="13" xfId="0" applyFill="1" applyBorder="1" applyAlignment="1">
      <alignment horizontal="left" vertical="center" wrapText="1"/>
    </xf>
    <xf numFmtId="0" fontId="35" fillId="18" borderId="13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20" fontId="3" fillId="0" borderId="3" xfId="0" applyNumberFormat="1" applyFont="1" applyBorder="1" applyAlignment="1">
      <alignment horizontal="left" vertical="center"/>
    </xf>
    <xf numFmtId="20" fontId="3" fillId="0" borderId="4" xfId="0" applyNumberFormat="1" applyFont="1" applyBorder="1" applyAlignment="1">
      <alignment horizontal="left" vertical="center"/>
    </xf>
    <xf numFmtId="20" fontId="3" fillId="0" borderId="5" xfId="0" applyNumberFormat="1" applyFont="1" applyBorder="1" applyAlignment="1">
      <alignment horizontal="left" vertical="center"/>
    </xf>
    <xf numFmtId="21" fontId="3" fillId="0" borderId="3" xfId="0" applyNumberFormat="1" applyFont="1" applyBorder="1" applyAlignment="1">
      <alignment horizontal="left" vertical="center"/>
    </xf>
    <xf numFmtId="21" fontId="3" fillId="0" borderId="4" xfId="0" applyNumberFormat="1" applyFont="1" applyBorder="1" applyAlignment="1">
      <alignment horizontal="left" vertical="center"/>
    </xf>
    <xf numFmtId="21" fontId="3" fillId="0" borderId="5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7" fillId="26" borderId="3" xfId="0" applyFont="1" applyFill="1" applyBorder="1" applyAlignment="1">
      <alignment horizontal="left" vertical="center" wrapText="1"/>
    </xf>
    <xf numFmtId="0" fontId="17" fillId="26" borderId="4" xfId="0" applyFont="1" applyFill="1" applyBorder="1" applyAlignment="1">
      <alignment horizontal="left" vertical="center" wrapText="1"/>
    </xf>
    <xf numFmtId="0" fontId="17" fillId="26" borderId="5" xfId="0" applyFont="1" applyFill="1" applyBorder="1" applyAlignment="1">
      <alignment horizontal="left" vertical="center" wrapText="1"/>
    </xf>
    <xf numFmtId="0" fontId="0" fillId="25" borderId="3" xfId="0" applyFill="1" applyBorder="1" applyAlignment="1">
      <alignment horizontal="left" vertical="center" wrapText="1"/>
    </xf>
    <xf numFmtId="0" fontId="0" fillId="25" borderId="4" xfId="0" applyFill="1" applyBorder="1" applyAlignment="1">
      <alignment horizontal="left" vertical="center" wrapText="1"/>
    </xf>
    <xf numFmtId="0" fontId="0" fillId="25" borderId="5" xfId="0" applyFill="1" applyBorder="1" applyAlignment="1">
      <alignment horizontal="left" vertical="center" wrapText="1"/>
    </xf>
    <xf numFmtId="0" fontId="2" fillId="28" borderId="3" xfId="0" applyFont="1" applyFill="1" applyBorder="1" applyAlignment="1">
      <alignment horizontal="center" vertical="center" wrapText="1"/>
    </xf>
    <xf numFmtId="0" fontId="2" fillId="28" borderId="4" xfId="0" applyFont="1" applyFill="1" applyBorder="1" applyAlignment="1">
      <alignment horizontal="center" vertical="center" wrapText="1"/>
    </xf>
    <xf numFmtId="0" fontId="0" fillId="26" borderId="3" xfId="0" applyFill="1" applyBorder="1" applyAlignment="1">
      <alignment horizontal="left" vertical="center" wrapText="1"/>
    </xf>
    <xf numFmtId="0" fontId="0" fillId="26" borderId="4" xfId="0" applyFill="1" applyBorder="1" applyAlignment="1">
      <alignment horizontal="left" vertical="center" wrapText="1"/>
    </xf>
    <xf numFmtId="0" fontId="0" fillId="26" borderId="5" xfId="0" applyFill="1" applyBorder="1" applyAlignment="1">
      <alignment horizontal="left" vertical="center" wrapText="1"/>
    </xf>
    <xf numFmtId="0" fontId="17" fillId="25" borderId="3" xfId="0" applyFont="1" applyFill="1" applyBorder="1" applyAlignment="1">
      <alignment horizontal="left" vertical="center" wrapText="1"/>
    </xf>
    <xf numFmtId="0" fontId="17" fillId="25" borderId="4" xfId="0" applyFont="1" applyFill="1" applyBorder="1" applyAlignment="1">
      <alignment horizontal="left" vertical="center" wrapText="1"/>
    </xf>
    <xf numFmtId="0" fontId="17" fillId="25" borderId="5" xfId="0" applyFont="1" applyFill="1" applyBorder="1" applyAlignment="1">
      <alignment horizontal="left" vertical="center" wrapText="1"/>
    </xf>
    <xf numFmtId="0" fontId="2" fillId="28" borderId="17" xfId="0" applyFont="1" applyFill="1" applyBorder="1" applyAlignment="1">
      <alignment horizontal="left" vertical="center" wrapText="1"/>
    </xf>
    <xf numFmtId="0" fontId="2" fillId="28" borderId="4" xfId="0" applyFont="1" applyFill="1" applyBorder="1" applyAlignment="1">
      <alignment horizontal="left" vertical="center" wrapText="1"/>
    </xf>
    <xf numFmtId="0" fontId="2" fillId="28" borderId="31" xfId="0" applyFont="1" applyFill="1" applyBorder="1" applyAlignment="1">
      <alignment horizontal="left" vertical="center" wrapText="1"/>
    </xf>
    <xf numFmtId="0" fontId="0" fillId="25" borderId="19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24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26" xfId="0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28" borderId="1" xfId="0" applyFont="1" applyFill="1" applyBorder="1" applyAlignment="1">
      <alignment horizontal="left" vertical="center" wrapText="1"/>
    </xf>
    <xf numFmtId="20" fontId="18" fillId="0" borderId="3" xfId="0" applyNumberFormat="1" applyFont="1" applyBorder="1" applyAlignment="1">
      <alignment horizontal="left" vertical="center"/>
    </xf>
    <xf numFmtId="20" fontId="18" fillId="0" borderId="5" xfId="0" applyNumberFormat="1" applyFont="1" applyBorder="1" applyAlignment="1">
      <alignment horizontal="left" vertical="center"/>
    </xf>
    <xf numFmtId="21" fontId="18" fillId="0" borderId="3" xfId="0" applyNumberFormat="1" applyFont="1" applyBorder="1" applyAlignment="1">
      <alignment horizontal="left" vertical="center"/>
    </xf>
    <xf numFmtId="21" fontId="18" fillId="0" borderId="5" xfId="0" applyNumberFormat="1" applyFont="1" applyBorder="1" applyAlignment="1">
      <alignment horizontal="left" vertical="center"/>
    </xf>
    <xf numFmtId="0" fontId="38" fillId="27" borderId="3" xfId="0" applyFont="1" applyFill="1" applyBorder="1" applyAlignment="1">
      <alignment horizontal="left" vertical="center" wrapText="1"/>
    </xf>
    <xf numFmtId="0" fontId="38" fillId="27" borderId="4" xfId="0" applyFont="1" applyFill="1" applyBorder="1" applyAlignment="1">
      <alignment horizontal="left" vertical="center" wrapText="1"/>
    </xf>
    <xf numFmtId="0" fontId="38" fillId="27" borderId="5" xfId="0" applyFont="1" applyFill="1" applyBorder="1" applyAlignment="1">
      <alignment horizontal="left" vertical="center" wrapText="1"/>
    </xf>
    <xf numFmtId="0" fontId="2" fillId="28" borderId="9" xfId="0" applyFont="1" applyFill="1" applyBorder="1" applyAlignment="1">
      <alignment horizontal="left" vertical="center" wrapText="1"/>
    </xf>
    <xf numFmtId="0" fontId="2" fillId="28" borderId="3" xfId="0" applyFont="1" applyFill="1" applyBorder="1" applyAlignment="1">
      <alignment horizontal="left" vertical="center" wrapText="1"/>
    </xf>
    <xf numFmtId="0" fontId="2" fillId="28" borderId="8" xfId="0" applyFont="1" applyFill="1" applyBorder="1" applyAlignment="1">
      <alignment horizontal="left" vertical="center" wrapText="1"/>
    </xf>
    <xf numFmtId="0" fontId="2" fillId="28" borderId="26" xfId="0" applyFont="1" applyFill="1" applyBorder="1" applyAlignment="1">
      <alignment horizontal="left" vertical="center" wrapText="1"/>
    </xf>
    <xf numFmtId="0" fontId="2" fillId="28" borderId="5" xfId="0" applyFont="1" applyFill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0" fillId="27" borderId="3" xfId="0" applyFill="1" applyBorder="1" applyAlignment="1">
      <alignment horizontal="left" vertical="center" wrapText="1"/>
    </xf>
    <xf numFmtId="0" fontId="0" fillId="27" borderId="4" xfId="0" applyFill="1" applyBorder="1" applyAlignment="1">
      <alignment horizontal="left" vertical="center" wrapText="1"/>
    </xf>
    <xf numFmtId="0" fontId="0" fillId="27" borderId="5" xfId="0" applyFill="1" applyBorder="1" applyAlignment="1">
      <alignment horizontal="left" vertical="center" wrapText="1"/>
    </xf>
    <xf numFmtId="0" fontId="0" fillId="8" borderId="8" xfId="0" applyFill="1" applyBorder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8" borderId="33" xfId="0" applyFill="1" applyBorder="1" applyAlignment="1">
      <alignment horizontal="left" vertical="center" wrapText="1"/>
    </xf>
    <xf numFmtId="0" fontId="0" fillId="29" borderId="3" xfId="0" applyFill="1" applyBorder="1" applyAlignment="1">
      <alignment horizontal="left" vertical="center" wrapText="1"/>
    </xf>
    <xf numFmtId="0" fontId="0" fillId="29" borderId="4" xfId="0" applyFill="1" applyBorder="1" applyAlignment="1">
      <alignment horizontal="left" vertical="center" wrapText="1"/>
    </xf>
    <xf numFmtId="0" fontId="0" fillId="29" borderId="5" xfId="0" applyFill="1" applyBorder="1" applyAlignment="1">
      <alignment horizontal="left" vertical="center" wrapText="1"/>
    </xf>
    <xf numFmtId="0" fontId="0" fillId="29" borderId="13" xfId="0" applyFill="1" applyBorder="1" applyAlignment="1">
      <alignment horizontal="left" vertical="center" wrapText="1"/>
    </xf>
    <xf numFmtId="0" fontId="0" fillId="29" borderId="19" xfId="0" applyFill="1" applyBorder="1" applyAlignment="1">
      <alignment horizontal="left" vertical="center" wrapText="1"/>
    </xf>
    <xf numFmtId="0" fontId="0" fillId="25" borderId="13" xfId="0" applyFill="1" applyBorder="1" applyAlignment="1">
      <alignment horizontal="left" vertical="center" wrapText="1"/>
    </xf>
    <xf numFmtId="0" fontId="0" fillId="25" borderId="37" xfId="0" applyFill="1" applyBorder="1" applyAlignment="1">
      <alignment horizontal="left" vertical="center" wrapText="1"/>
    </xf>
    <xf numFmtId="0" fontId="0" fillId="25" borderId="16" xfId="0" applyFill="1" applyBorder="1" applyAlignment="1">
      <alignment horizontal="left" vertical="center" wrapText="1"/>
    </xf>
    <xf numFmtId="0" fontId="0" fillId="25" borderId="10" xfId="0" applyFill="1" applyBorder="1" applyAlignment="1">
      <alignment horizontal="left" vertical="center" wrapText="1"/>
    </xf>
    <xf numFmtId="0" fontId="0" fillId="29" borderId="37" xfId="0" applyFill="1" applyBorder="1" applyAlignment="1">
      <alignment horizontal="left" vertical="center" wrapText="1"/>
    </xf>
    <xf numFmtId="0" fontId="2" fillId="28" borderId="24" xfId="0" applyFont="1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0" fillId="18" borderId="3" xfId="0" applyFill="1" applyBorder="1" applyAlignment="1">
      <alignment horizontal="left" vertical="center" wrapText="1"/>
    </xf>
    <xf numFmtId="0" fontId="0" fillId="18" borderId="4" xfId="0" applyFill="1" applyBorder="1" applyAlignment="1">
      <alignment horizontal="left" vertical="center" wrapText="1"/>
    </xf>
    <xf numFmtId="0" fontId="0" fillId="18" borderId="5" xfId="0" applyFill="1" applyBorder="1" applyAlignment="1">
      <alignment horizontal="left" vertical="center" wrapText="1"/>
    </xf>
    <xf numFmtId="0" fontId="25" fillId="6" borderId="3" xfId="0" applyFont="1" applyFill="1" applyBorder="1" applyAlignment="1">
      <alignment horizontal="left" vertical="center" wrapText="1"/>
    </xf>
    <xf numFmtId="0" fontId="25" fillId="6" borderId="4" xfId="0" applyFont="1" applyFill="1" applyBorder="1" applyAlignment="1">
      <alignment horizontal="left" vertical="center" wrapText="1"/>
    </xf>
    <xf numFmtId="0" fontId="25" fillId="6" borderId="5" xfId="0" applyFont="1" applyFill="1" applyBorder="1" applyAlignment="1">
      <alignment horizontal="left" vertical="center" wrapText="1"/>
    </xf>
    <xf numFmtId="0" fontId="0" fillId="6" borderId="24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6" borderId="26" xfId="0" applyFill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0" fillId="18" borderId="24" xfId="0" applyFill="1" applyBorder="1" applyAlignment="1">
      <alignment horizontal="left" vertical="center" wrapText="1"/>
    </xf>
    <xf numFmtId="0" fontId="0" fillId="18" borderId="8" xfId="0" applyFill="1" applyBorder="1" applyAlignment="1">
      <alignment horizontal="left" vertical="center" wrapText="1"/>
    </xf>
    <xf numFmtId="0" fontId="0" fillId="18" borderId="26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28" borderId="18" xfId="0" applyFont="1" applyFill="1" applyBorder="1" applyAlignment="1">
      <alignment horizontal="left" vertical="center" wrapText="1"/>
    </xf>
    <xf numFmtId="0" fontId="2" fillId="28" borderId="0" xfId="0" applyFont="1" applyFill="1" applyAlignment="1">
      <alignment horizontal="left" vertical="center" wrapText="1"/>
    </xf>
    <xf numFmtId="0" fontId="2" fillId="28" borderId="1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9" fillId="18" borderId="13" xfId="0" applyFont="1" applyFill="1" applyBorder="1" applyAlignment="1">
      <alignment horizontal="left" vertical="center" wrapText="1"/>
    </xf>
    <xf numFmtId="0" fontId="3" fillId="18" borderId="13" xfId="0" applyFont="1" applyFill="1" applyBorder="1" applyAlignment="1">
      <alignment horizontal="left" vertical="center" wrapText="1"/>
    </xf>
    <xf numFmtId="0" fontId="2" fillId="28" borderId="16" xfId="0" applyFont="1" applyFill="1" applyBorder="1" applyAlignment="1">
      <alignment horizontal="left" vertical="center" wrapText="1"/>
    </xf>
    <xf numFmtId="0" fontId="2" fillId="28" borderId="11" xfId="0" applyFont="1" applyFill="1" applyBorder="1" applyAlignment="1">
      <alignment horizontal="left" vertical="center" wrapText="1"/>
    </xf>
    <xf numFmtId="0" fontId="2" fillId="28" borderId="1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8" borderId="3" xfId="0" applyFont="1" applyFill="1" applyBorder="1" applyAlignment="1">
      <alignment horizontal="left" vertical="center"/>
    </xf>
    <xf numFmtId="0" fontId="2" fillId="28" borderId="5" xfId="0" applyFont="1" applyFill="1" applyBorder="1" applyAlignment="1">
      <alignment horizontal="left" vertical="center"/>
    </xf>
    <xf numFmtId="0" fontId="2" fillId="28" borderId="34" xfId="0" applyFont="1" applyFill="1" applyBorder="1" applyAlignment="1">
      <alignment horizontal="left" vertical="center" wrapText="1"/>
    </xf>
    <xf numFmtId="0" fontId="3" fillId="27" borderId="13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0" fontId="0" fillId="6" borderId="11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27" borderId="13" xfId="0" applyFill="1" applyBorder="1" applyAlignment="1">
      <alignment horizontal="left" vertical="center" wrapText="1"/>
    </xf>
    <xf numFmtId="0" fontId="17" fillId="27" borderId="32" xfId="0" applyFont="1" applyFill="1" applyBorder="1" applyAlignment="1">
      <alignment horizontal="left" vertical="center" wrapText="1"/>
    </xf>
    <xf numFmtId="0" fontId="17" fillId="27" borderId="15" xfId="0" applyFont="1" applyFill="1" applyBorder="1" applyAlignment="1">
      <alignment horizontal="left" vertical="center" wrapText="1"/>
    </xf>
    <xf numFmtId="0" fontId="17" fillId="27" borderId="12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6" borderId="31" xfId="0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 wrapText="1"/>
    </xf>
    <xf numFmtId="0" fontId="0" fillId="6" borderId="23" xfId="0" applyFill="1" applyBorder="1" applyAlignment="1">
      <alignment horizontal="left" vertical="center" wrapText="1"/>
    </xf>
    <xf numFmtId="0" fontId="0" fillId="6" borderId="21" xfId="0" applyFill="1" applyBorder="1" applyAlignment="1">
      <alignment horizontal="left" vertical="center" wrapText="1"/>
    </xf>
    <xf numFmtId="0" fontId="0" fillId="27" borderId="13" xfId="0" applyFill="1" applyBorder="1" applyAlignment="1">
      <alignment horizontal="center" vertical="center" wrapText="1"/>
    </xf>
    <xf numFmtId="0" fontId="0" fillId="33" borderId="3" xfId="0" applyFill="1" applyBorder="1" applyAlignment="1">
      <alignment horizontal="left" vertical="center" wrapText="1"/>
    </xf>
    <xf numFmtId="0" fontId="0" fillId="33" borderId="4" xfId="0" applyFill="1" applyBorder="1" applyAlignment="1">
      <alignment horizontal="left" vertical="center" wrapText="1"/>
    </xf>
    <xf numFmtId="0" fontId="0" fillId="33" borderId="5" xfId="0" applyFill="1" applyBorder="1" applyAlignment="1">
      <alignment horizontal="left" vertical="center" wrapText="1"/>
    </xf>
    <xf numFmtId="0" fontId="0" fillId="27" borderId="1" xfId="0" applyFill="1" applyBorder="1" applyAlignment="1">
      <alignment horizontal="left" vertical="center" wrapText="1"/>
    </xf>
    <xf numFmtId="0" fontId="0" fillId="32" borderId="3" xfId="0" applyFill="1" applyBorder="1" applyAlignment="1">
      <alignment horizontal="left" vertical="center" wrapText="1"/>
    </xf>
    <xf numFmtId="0" fontId="0" fillId="32" borderId="5" xfId="0" applyFill="1" applyBorder="1" applyAlignment="1">
      <alignment horizontal="left" vertical="center" wrapText="1"/>
    </xf>
    <xf numFmtId="0" fontId="0" fillId="22" borderId="3" xfId="0" applyFill="1" applyBorder="1" applyAlignment="1">
      <alignment horizontal="left" vertical="center" wrapText="1"/>
    </xf>
    <xf numFmtId="0" fontId="0" fillId="22" borderId="4" xfId="0" applyFill="1" applyBorder="1" applyAlignment="1">
      <alignment horizontal="left" vertical="center" wrapText="1"/>
    </xf>
    <xf numFmtId="0" fontId="0" fillId="22" borderId="5" xfId="0" applyFill="1" applyBorder="1" applyAlignment="1">
      <alignment horizontal="left" vertical="center" wrapText="1"/>
    </xf>
    <xf numFmtId="0" fontId="0" fillId="32" borderId="3" xfId="0" applyFill="1" applyBorder="1" applyAlignment="1">
      <alignment horizontal="left" vertical="center"/>
    </xf>
    <xf numFmtId="0" fontId="0" fillId="32" borderId="5" xfId="0" applyFill="1" applyBorder="1" applyAlignment="1">
      <alignment horizontal="left" vertical="center"/>
    </xf>
    <xf numFmtId="0" fontId="0" fillId="33" borderId="3" xfId="0" applyFill="1" applyBorder="1" applyAlignment="1">
      <alignment horizontal="left" vertical="center"/>
    </xf>
    <xf numFmtId="0" fontId="0" fillId="33" borderId="5" xfId="0" applyFill="1" applyBorder="1" applyAlignment="1">
      <alignment horizontal="left" vertical="center"/>
    </xf>
    <xf numFmtId="0" fontId="16" fillId="32" borderId="17" xfId="0" applyFont="1" applyFill="1" applyBorder="1" applyAlignment="1">
      <alignment horizontal="left" vertical="center" wrapText="1"/>
    </xf>
    <xf numFmtId="0" fontId="16" fillId="32" borderId="4" xfId="0" applyFont="1" applyFill="1" applyBorder="1" applyAlignment="1">
      <alignment horizontal="left" vertical="center" wrapText="1"/>
    </xf>
    <xf numFmtId="0" fontId="16" fillId="32" borderId="5" xfId="0" applyFont="1" applyFill="1" applyBorder="1" applyAlignment="1">
      <alignment horizontal="left" vertical="center" wrapText="1"/>
    </xf>
    <xf numFmtId="0" fontId="17" fillId="32" borderId="17" xfId="0" applyFont="1" applyFill="1" applyBorder="1" applyAlignment="1">
      <alignment horizontal="left" vertical="center" wrapText="1"/>
    </xf>
    <xf numFmtId="0" fontId="17" fillId="32" borderId="4" xfId="0" applyFont="1" applyFill="1" applyBorder="1" applyAlignment="1">
      <alignment horizontal="left" vertical="center" wrapText="1"/>
    </xf>
    <xf numFmtId="0" fontId="17" fillId="32" borderId="5" xfId="0" applyFont="1" applyFill="1" applyBorder="1" applyAlignment="1">
      <alignment horizontal="left" vertical="center" wrapText="1"/>
    </xf>
    <xf numFmtId="0" fontId="16" fillId="22" borderId="17" xfId="0" applyFont="1" applyFill="1" applyBorder="1" applyAlignment="1">
      <alignment horizontal="left" vertical="center" wrapText="1"/>
    </xf>
    <xf numFmtId="0" fontId="16" fillId="22" borderId="4" xfId="0" applyFont="1" applyFill="1" applyBorder="1" applyAlignment="1">
      <alignment horizontal="left" vertical="center" wrapText="1"/>
    </xf>
    <xf numFmtId="0" fontId="16" fillId="22" borderId="5" xfId="0" applyFont="1" applyFill="1" applyBorder="1" applyAlignment="1">
      <alignment horizontal="left" vertical="center" wrapText="1"/>
    </xf>
    <xf numFmtId="0" fontId="15" fillId="32" borderId="22" xfId="0" applyFont="1" applyFill="1" applyBorder="1" applyAlignment="1">
      <alignment horizontal="left" vertical="center" wrapText="1"/>
    </xf>
    <xf numFmtId="0" fontId="16" fillId="32" borderId="11" xfId="0" applyFont="1" applyFill="1" applyBorder="1" applyAlignment="1">
      <alignment horizontal="left" vertical="center" wrapText="1"/>
    </xf>
    <xf numFmtId="0" fontId="16" fillId="32" borderId="10" xfId="0" applyFont="1" applyFill="1" applyBorder="1" applyAlignment="1">
      <alignment horizontal="left" vertical="center" wrapText="1"/>
    </xf>
    <xf numFmtId="0" fontId="17" fillId="22" borderId="17" xfId="0" applyFont="1" applyFill="1" applyBorder="1" applyAlignment="1">
      <alignment horizontal="left" vertical="center" wrapText="1"/>
    </xf>
    <xf numFmtId="0" fontId="17" fillId="22" borderId="4" xfId="0" applyFont="1" applyFill="1" applyBorder="1" applyAlignment="1">
      <alignment horizontal="left" vertical="center" wrapText="1"/>
    </xf>
    <xf numFmtId="0" fontId="17" fillId="22" borderId="5" xfId="0" applyFont="1" applyFill="1" applyBorder="1" applyAlignment="1">
      <alignment horizontal="left" vertical="center" wrapText="1"/>
    </xf>
    <xf numFmtId="0" fontId="16" fillId="32" borderId="22" xfId="0" applyFont="1" applyFill="1" applyBorder="1" applyAlignment="1">
      <alignment horizontal="left" vertical="center" wrapText="1"/>
    </xf>
    <xf numFmtId="0" fontId="0" fillId="27" borderId="3" xfId="0" applyFill="1" applyBorder="1" applyAlignment="1">
      <alignment horizontal="center" vertical="center" wrapText="1"/>
    </xf>
    <xf numFmtId="0" fontId="0" fillId="27" borderId="4" xfId="0" applyFill="1" applyBorder="1" applyAlignment="1">
      <alignment horizontal="center" vertical="center" wrapText="1"/>
    </xf>
    <xf numFmtId="0" fontId="0" fillId="27" borderId="5" xfId="0" applyFill="1" applyBorder="1" applyAlignment="1">
      <alignment horizontal="center" vertical="center" wrapText="1"/>
    </xf>
    <xf numFmtId="0" fontId="37" fillId="18" borderId="3" xfId="0" applyFont="1" applyFill="1" applyBorder="1" applyAlignment="1">
      <alignment horizontal="left" vertical="center" wrapText="1"/>
    </xf>
    <xf numFmtId="0" fontId="37" fillId="18" borderId="4" xfId="0" applyFont="1" applyFill="1" applyBorder="1" applyAlignment="1">
      <alignment horizontal="left" vertical="center" wrapText="1"/>
    </xf>
    <xf numFmtId="0" fontId="37" fillId="18" borderId="5" xfId="0" applyFont="1" applyFill="1" applyBorder="1" applyAlignment="1">
      <alignment horizontal="left" vertical="center" wrapText="1"/>
    </xf>
    <xf numFmtId="0" fontId="37" fillId="25" borderId="3" xfId="0" applyFont="1" applyFill="1" applyBorder="1" applyAlignment="1">
      <alignment horizontal="left" vertical="center" wrapText="1"/>
    </xf>
    <xf numFmtId="0" fontId="37" fillId="25" borderId="4" xfId="0" applyFont="1" applyFill="1" applyBorder="1" applyAlignment="1">
      <alignment horizontal="left" vertical="center" wrapText="1"/>
    </xf>
    <xf numFmtId="0" fontId="37" fillId="25" borderId="5" xfId="0" applyFont="1" applyFill="1" applyBorder="1" applyAlignment="1">
      <alignment horizontal="left" vertical="center" wrapText="1"/>
    </xf>
    <xf numFmtId="0" fontId="0" fillId="24" borderId="3" xfId="0" applyFill="1" applyBorder="1" applyAlignment="1">
      <alignment horizontal="left" vertical="center" wrapText="1"/>
    </xf>
    <xf numFmtId="0" fontId="0" fillId="24" borderId="4" xfId="0" applyFill="1" applyBorder="1" applyAlignment="1">
      <alignment horizontal="left" vertical="center" wrapText="1"/>
    </xf>
    <xf numFmtId="0" fontId="0" fillId="24" borderId="5" xfId="0" applyFill="1" applyBorder="1" applyAlignment="1">
      <alignment horizontal="left" vertical="center" wrapText="1"/>
    </xf>
    <xf numFmtId="0" fontId="37" fillId="26" borderId="3" xfId="0" applyFont="1" applyFill="1" applyBorder="1" applyAlignment="1">
      <alignment horizontal="left" vertical="center" wrapText="1"/>
    </xf>
    <xf numFmtId="0" fontId="37" fillId="26" borderId="4" xfId="0" applyFont="1" applyFill="1" applyBorder="1" applyAlignment="1">
      <alignment horizontal="left" vertical="center" wrapText="1"/>
    </xf>
    <xf numFmtId="0" fontId="37" fillId="26" borderId="5" xfId="0" applyFont="1" applyFill="1" applyBorder="1" applyAlignment="1">
      <alignment horizontal="left" vertical="center" wrapText="1"/>
    </xf>
    <xf numFmtId="0" fontId="1" fillId="25" borderId="3" xfId="0" applyFont="1" applyFill="1" applyBorder="1" applyAlignment="1">
      <alignment horizontal="left" vertical="center" wrapText="1"/>
    </xf>
    <xf numFmtId="0" fontId="1" fillId="25" borderId="4" xfId="0" applyFont="1" applyFill="1" applyBorder="1" applyAlignment="1">
      <alignment horizontal="left" vertical="center" wrapText="1"/>
    </xf>
    <xf numFmtId="0" fontId="1" fillId="25" borderId="5" xfId="0" applyFont="1" applyFill="1" applyBorder="1" applyAlignment="1">
      <alignment horizontal="left" vertical="center" wrapText="1"/>
    </xf>
    <xf numFmtId="0" fontId="3" fillId="25" borderId="3" xfId="0" applyFont="1" applyFill="1" applyBorder="1" applyAlignment="1">
      <alignment horizontal="left" vertical="center" wrapText="1"/>
    </xf>
    <xf numFmtId="0" fontId="3" fillId="25" borderId="4" xfId="0" applyFont="1" applyFill="1" applyBorder="1" applyAlignment="1">
      <alignment horizontal="left" vertical="center" wrapText="1"/>
    </xf>
    <xf numFmtId="0" fontId="3" fillId="25" borderId="5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5" fillId="22" borderId="22" xfId="0" applyFont="1" applyFill="1" applyBorder="1" applyAlignment="1">
      <alignment horizontal="left" vertical="center" wrapText="1"/>
    </xf>
    <xf numFmtId="0" fontId="16" fillId="22" borderId="11" xfId="0" applyFont="1" applyFill="1" applyBorder="1" applyAlignment="1">
      <alignment horizontal="left" vertical="center" wrapText="1"/>
    </xf>
    <xf numFmtId="0" fontId="16" fillId="22" borderId="10" xfId="0" applyFont="1" applyFill="1" applyBorder="1" applyAlignment="1">
      <alignment horizontal="left" vertical="center" wrapText="1"/>
    </xf>
    <xf numFmtId="0" fontId="16" fillId="22" borderId="22" xfId="0" applyFont="1" applyFill="1" applyBorder="1" applyAlignment="1">
      <alignment horizontal="left" vertical="center" wrapText="1"/>
    </xf>
    <xf numFmtId="0" fontId="45" fillId="22" borderId="17" xfId="0" applyFont="1" applyFill="1" applyBorder="1" applyAlignment="1">
      <alignment horizontal="left" vertical="center" wrapText="1"/>
    </xf>
    <xf numFmtId="0" fontId="45" fillId="22" borderId="4" xfId="0" applyFont="1" applyFill="1" applyBorder="1" applyAlignment="1">
      <alignment horizontal="left" vertical="center" wrapText="1"/>
    </xf>
    <xf numFmtId="0" fontId="45" fillId="22" borderId="5" xfId="0" applyFont="1" applyFill="1" applyBorder="1" applyAlignment="1">
      <alignment horizontal="left" vertical="center" wrapText="1"/>
    </xf>
    <xf numFmtId="0" fontId="16" fillId="30" borderId="3" xfId="0" applyFont="1" applyFill="1" applyBorder="1" applyAlignment="1">
      <alignment horizontal="left" vertical="center" wrapText="1"/>
    </xf>
    <xf numFmtId="0" fontId="16" fillId="30" borderId="4" xfId="0" applyFont="1" applyFill="1" applyBorder="1" applyAlignment="1">
      <alignment horizontal="left" vertical="center" wrapText="1"/>
    </xf>
    <xf numFmtId="0" fontId="16" fillId="30" borderId="5" xfId="0" applyFont="1" applyFill="1" applyBorder="1" applyAlignment="1">
      <alignment horizontal="left" vertical="center" wrapText="1"/>
    </xf>
    <xf numFmtId="0" fontId="0" fillId="31" borderId="3" xfId="0" applyFill="1" applyBorder="1" applyAlignment="1">
      <alignment horizontal="left" vertical="center" wrapText="1"/>
    </xf>
    <xf numFmtId="0" fontId="0" fillId="31" borderId="5" xfId="0" applyFill="1" applyBorder="1" applyAlignment="1">
      <alignment horizontal="left" vertical="center" wrapText="1"/>
    </xf>
    <xf numFmtId="0" fontId="15" fillId="33" borderId="22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5" fillId="22" borderId="17" xfId="0" applyFont="1" applyFill="1" applyBorder="1" applyAlignment="1">
      <alignment horizontal="left" vertical="center" wrapText="1"/>
    </xf>
    <xf numFmtId="0" fontId="16" fillId="18" borderId="17" xfId="0" applyFont="1" applyFill="1" applyBorder="1" applyAlignment="1">
      <alignment horizontal="left" vertical="center" wrapText="1"/>
    </xf>
    <xf numFmtId="0" fontId="16" fillId="18" borderId="4" xfId="0" applyFont="1" applyFill="1" applyBorder="1" applyAlignment="1">
      <alignment horizontal="left" vertical="center" wrapText="1"/>
    </xf>
    <xf numFmtId="0" fontId="16" fillId="18" borderId="5" xfId="0" applyFont="1" applyFill="1" applyBorder="1" applyAlignment="1">
      <alignment horizontal="left" vertical="center" wrapText="1"/>
    </xf>
    <xf numFmtId="0" fontId="16" fillId="32" borderId="3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/>
    </xf>
    <xf numFmtId="0" fontId="52" fillId="28" borderId="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">
    <dxf>
      <font>
        <b val="0"/>
        <i val="0"/>
        <strike val="0"/>
        <u val="none"/>
        <color theme="9"/>
      </font>
    </dxf>
    <dxf>
      <font>
        <b val="0"/>
        <i val="0"/>
        <strike val="0"/>
        <u val="none"/>
        <color theme="9"/>
      </font>
    </dxf>
  </dxfs>
  <tableStyles count="0" defaultTableStyle="TableStyleMedium2" defaultPivotStyle="PivotStyleLight16"/>
  <colors>
    <mruColors>
      <color rgb="FF44546A"/>
      <color rgb="FF0D8384"/>
      <color rgb="FFDDEBF7"/>
      <color rgb="FFEDEDED"/>
      <color rgb="FFDECAD7"/>
      <color rgb="FFF0DFEA"/>
      <color rgb="FF9D9D9D"/>
      <color rgb="FFDEF6F0"/>
      <color rgb="FFE3E1E2"/>
      <color rgb="FF7317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755650</xdr:colOff>
      <xdr:row>2</xdr:row>
      <xdr:rowOff>155575</xdr:rowOff>
    </xdr:from>
    <xdr:to>
      <xdr:col>30</xdr:col>
      <xdr:colOff>276225</xdr:colOff>
      <xdr:row>35</xdr:row>
      <xdr:rowOff>91858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8626995-FC80-44B5-B4F8-FC357C51F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7425" y="688975"/>
          <a:ext cx="7902575" cy="6699033"/>
        </a:xfrm>
        <a:prstGeom prst="rect">
          <a:avLst/>
        </a:prstGeom>
      </xdr:spPr>
    </xdr:pic>
    <xdr:clientData/>
  </xdr:twoCellAnchor>
  <xdr:twoCellAnchor>
    <xdr:from>
      <xdr:col>26</xdr:col>
      <xdr:colOff>57150</xdr:colOff>
      <xdr:row>37</xdr:row>
      <xdr:rowOff>76200</xdr:rowOff>
    </xdr:from>
    <xdr:to>
      <xdr:col>26</xdr:col>
      <xdr:colOff>771525</xdr:colOff>
      <xdr:row>38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A2DC5C1-CB19-3FD1-805A-2C2D489A39A0}"/>
            </a:ext>
            <a:ext uri="{147F2762-F138-4A5C-976F-8EAC2B608ADB}">
              <a16:predDERef xmlns:a16="http://schemas.microsoft.com/office/drawing/2014/main" pred="{58626995-FC80-44B5-B4F8-FC357C51F2F4}"/>
            </a:ext>
          </a:extLst>
        </xdr:cNvPr>
        <xdr:cNvSpPr txBox="1"/>
      </xdr:nvSpPr>
      <xdr:spPr>
        <a:xfrm>
          <a:off x="19288125" y="7762875"/>
          <a:ext cx="7143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Sessions</a:t>
          </a:r>
        </a:p>
      </xdr:txBody>
    </xdr:sp>
    <xdr:clientData/>
  </xdr:twoCellAnchor>
  <xdr:twoCellAnchor>
    <xdr:from>
      <xdr:col>25</xdr:col>
      <xdr:colOff>28575</xdr:colOff>
      <xdr:row>37</xdr:row>
      <xdr:rowOff>38100</xdr:rowOff>
    </xdr:from>
    <xdr:to>
      <xdr:col>25</xdr:col>
      <xdr:colOff>742950</xdr:colOff>
      <xdr:row>39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77AA708-2481-4F2C-8797-D819E6E8B0AE}"/>
            </a:ext>
            <a:ext uri="{147F2762-F138-4A5C-976F-8EAC2B608ADB}">
              <a16:predDERef xmlns:a16="http://schemas.microsoft.com/office/drawing/2014/main" pred="{8A2DC5C1-CB19-3FD1-805A-2C2D489A39A0}"/>
            </a:ext>
          </a:extLst>
        </xdr:cNvPr>
        <xdr:cNvSpPr txBox="1"/>
      </xdr:nvSpPr>
      <xdr:spPr>
        <a:xfrm>
          <a:off x="18421350" y="7724775"/>
          <a:ext cx="71437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LUNCH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736600</xdr:colOff>
      <xdr:row>0</xdr:row>
      <xdr:rowOff>127000</xdr:rowOff>
    </xdr:from>
    <xdr:ext cx="7899400" cy="6702208"/>
    <xdr:pic>
      <xdr:nvPicPr>
        <xdr:cNvPr id="2" name="Picture 1">
          <a:extLst>
            <a:ext uri="{FF2B5EF4-FFF2-40B4-BE49-F238E27FC236}">
              <a16:creationId xmlns:a16="http://schemas.microsoft.com/office/drawing/2014/main" id="{2A9F82B9-72FB-6942-9293-71A921444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8600" y="127000"/>
          <a:ext cx="7899400" cy="670220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nicdavis/Desktop/Misys/CAB%20BUDG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emea.ime.reuters.com/Documents%20and%20Settings/nicole.davis/Local%20Settings/Temporary%20Internet%20Files/OLK63/1Reuters%20@%20SIBOS%202007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nicole.davis/Local%20Settings/Temporary%20Internet%20Files/OLK63/1Reuters%20@%20SIBOS%202007%20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ci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FK Library"/>
      <sheetName val="ignore sheet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gnore 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2D609-2486-0042-986C-DB9AD1432CE7}">
  <sheetPr>
    <tabColor rgb="FF731750"/>
  </sheetPr>
  <dimension ref="A1:AE42"/>
  <sheetViews>
    <sheetView zoomScaleNormal="100" workbookViewId="0">
      <pane xSplit="4" ySplit="3" topLeftCell="E4" activePane="bottomRight" state="frozen"/>
      <selection pane="topRight" activeCell="CH27" sqref="CH27:CH30"/>
      <selection pane="bottomLeft" activeCell="CH27" sqref="CH27:CH30"/>
      <selection pane="bottomRight" activeCell="I49" sqref="I49"/>
    </sheetView>
  </sheetViews>
  <sheetFormatPr baseColWidth="10" defaultColWidth="10.83203125" defaultRowHeight="16" x14ac:dyDescent="0.2"/>
  <cols>
    <col min="1" max="1" width="3" style="7" customWidth="1"/>
    <col min="2" max="3" width="4.6640625" style="4" customWidth="1"/>
    <col min="4" max="4" width="7.1640625" style="4" customWidth="1"/>
    <col min="5" max="5" width="40.33203125" style="4" customWidth="1"/>
    <col min="6" max="6" width="20.83203125" style="4" customWidth="1"/>
    <col min="7" max="7" width="19.33203125" style="4" customWidth="1"/>
    <col min="8" max="8" width="16.6640625" style="4" customWidth="1"/>
    <col min="9" max="9" width="28.33203125" style="4" customWidth="1"/>
    <col min="10" max="10" width="9.6640625" style="4" bestFit="1" customWidth="1"/>
    <col min="11" max="12" width="16.6640625" style="4" customWidth="1"/>
    <col min="13" max="13" width="32.83203125" style="4" customWidth="1"/>
    <col min="14" max="18" width="19.6640625" style="4" customWidth="1"/>
    <col min="19" max="19" width="11.33203125" style="4" customWidth="1"/>
    <col min="20" max="16384" width="10.83203125" style="4"/>
  </cols>
  <sheetData>
    <row r="1" spans="1:31" s="7" customFormat="1" ht="24" x14ac:dyDescent="0.2">
      <c r="B1" s="10" t="s">
        <v>0</v>
      </c>
      <c r="C1" s="11"/>
      <c r="D1" s="12"/>
      <c r="E1" s="13" t="s">
        <v>169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31" s="22" customFormat="1" x14ac:dyDescent="0.2">
      <c r="A2" s="7"/>
      <c r="B2" s="11"/>
      <c r="C2" s="11"/>
      <c r="D2" s="12"/>
      <c r="E2" s="23"/>
      <c r="F2" s="23"/>
      <c r="G2" s="23"/>
      <c r="H2" s="23"/>
      <c r="I2" s="23"/>
      <c r="J2" s="23"/>
      <c r="K2" s="23"/>
      <c r="L2" s="23"/>
      <c r="M2" s="23"/>
      <c r="N2" s="24"/>
      <c r="O2" s="23"/>
      <c r="P2" s="23"/>
      <c r="Q2" s="23"/>
      <c r="R2" s="23"/>
    </row>
    <row r="3" spans="1:31" ht="57" customHeight="1" x14ac:dyDescent="0.2">
      <c r="B3" s="2" t="s">
        <v>1</v>
      </c>
      <c r="C3" s="2" t="s">
        <v>2</v>
      </c>
      <c r="D3" s="3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209" t="s">
        <v>13</v>
      </c>
      <c r="O3" s="209" t="s">
        <v>14</v>
      </c>
      <c r="P3" s="209" t="s">
        <v>15</v>
      </c>
      <c r="Q3" s="209" t="s">
        <v>16</v>
      </c>
      <c r="R3" s="209" t="s">
        <v>17</v>
      </c>
      <c r="T3" s="164" t="s">
        <v>18</v>
      </c>
      <c r="U3" s="164" t="s">
        <v>19</v>
      </c>
      <c r="V3" s="164" t="s">
        <v>20</v>
      </c>
      <c r="W3" s="166"/>
      <c r="X3" s="164" t="s">
        <v>18</v>
      </c>
      <c r="Y3" s="164" t="s">
        <v>19</v>
      </c>
      <c r="Z3" s="164" t="s">
        <v>20</v>
      </c>
      <c r="AA3" s="166"/>
      <c r="AB3" s="164" t="s">
        <v>4</v>
      </c>
      <c r="AC3" s="164" t="s">
        <v>19</v>
      </c>
      <c r="AD3" s="164" t="s">
        <v>20</v>
      </c>
      <c r="AE3" s="45"/>
    </row>
    <row r="4" spans="1:31" s="17" customFormat="1" ht="24" x14ac:dyDescent="0.2">
      <c r="A4" s="7"/>
      <c r="B4" s="14" t="s">
        <v>170</v>
      </c>
      <c r="C4" s="15"/>
      <c r="D4" s="1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T4" s="165"/>
      <c r="U4" s="165"/>
      <c r="V4" s="165"/>
      <c r="W4" s="167"/>
      <c r="X4" s="165"/>
      <c r="Y4" s="165"/>
      <c r="Z4" s="165"/>
      <c r="AA4" s="167"/>
      <c r="AB4" s="165"/>
      <c r="AC4" s="165"/>
      <c r="AD4" s="165"/>
      <c r="AE4" s="33"/>
    </row>
    <row r="5" spans="1:31" ht="15.75" customHeight="1" x14ac:dyDescent="0.2">
      <c r="B5" s="2">
        <v>0.33333333333333331</v>
      </c>
      <c r="C5" s="2">
        <f>B5+D5</f>
        <v>0.35416666666666663</v>
      </c>
      <c r="D5" s="3">
        <v>2.0833333333333332E-2</v>
      </c>
      <c r="E5" s="127" t="s">
        <v>21</v>
      </c>
      <c r="F5" s="204"/>
      <c r="G5" s="204" t="s">
        <v>22</v>
      </c>
      <c r="H5" s="204" t="s">
        <v>23</v>
      </c>
      <c r="I5" s="204"/>
      <c r="J5" s="204"/>
      <c r="K5" s="204"/>
      <c r="L5" s="204"/>
      <c r="M5" s="204"/>
      <c r="N5" s="204" t="s">
        <v>24</v>
      </c>
      <c r="O5" s="204" t="s">
        <v>24</v>
      </c>
      <c r="P5" s="204" t="s">
        <v>24</v>
      </c>
      <c r="Q5" s="204" t="s">
        <v>24</v>
      </c>
      <c r="R5" s="204" t="s">
        <v>24</v>
      </c>
      <c r="T5" s="243" t="s">
        <v>30</v>
      </c>
      <c r="U5" s="242">
        <v>8</v>
      </c>
      <c r="V5" s="235" t="s">
        <v>171</v>
      </c>
      <c r="W5" s="168"/>
      <c r="X5" s="243" t="s">
        <v>31</v>
      </c>
      <c r="Y5" s="242">
        <v>8</v>
      </c>
      <c r="Z5" s="235" t="s">
        <v>172</v>
      </c>
      <c r="AA5" s="168"/>
      <c r="AB5" s="243" t="s">
        <v>32</v>
      </c>
      <c r="AC5" s="242">
        <v>6</v>
      </c>
      <c r="AD5" s="235" t="s">
        <v>173</v>
      </c>
      <c r="AE5" s="32"/>
    </row>
    <row r="6" spans="1:31" ht="15.75" customHeight="1" x14ac:dyDescent="0.2">
      <c r="B6" s="2">
        <f t="shared" ref="B6:B14" si="0">C5</f>
        <v>0.35416666666666663</v>
      </c>
      <c r="C6" s="2">
        <f t="shared" ref="C6" si="1">B6+D5</f>
        <v>0.37499999999999994</v>
      </c>
      <c r="D6" s="3">
        <v>2.0833333333333332E-2</v>
      </c>
      <c r="E6" s="127" t="s">
        <v>33</v>
      </c>
      <c r="F6" s="204"/>
      <c r="G6" s="204" t="s">
        <v>22</v>
      </c>
      <c r="H6" s="204" t="s">
        <v>23</v>
      </c>
      <c r="I6" s="204"/>
      <c r="J6" s="204"/>
      <c r="K6" s="204"/>
      <c r="L6" s="204"/>
      <c r="M6" s="204"/>
      <c r="N6" s="204" t="s">
        <v>24</v>
      </c>
      <c r="O6" s="204" t="s">
        <v>24</v>
      </c>
      <c r="P6" s="204" t="s">
        <v>24</v>
      </c>
      <c r="Q6" s="204" t="s">
        <v>24</v>
      </c>
      <c r="R6" s="204" t="s">
        <v>24</v>
      </c>
      <c r="T6" s="238"/>
      <c r="U6" s="240"/>
      <c r="V6" s="236"/>
      <c r="W6" s="168"/>
      <c r="X6" s="238"/>
      <c r="Y6" s="240"/>
      <c r="Z6" s="236"/>
      <c r="AA6" s="168"/>
      <c r="AB6" s="238"/>
      <c r="AC6" s="240"/>
      <c r="AD6" s="236"/>
      <c r="AE6" s="47"/>
    </row>
    <row r="7" spans="1:31" ht="15.75" customHeight="1" x14ac:dyDescent="0.2">
      <c r="B7" s="2">
        <f t="shared" si="0"/>
        <v>0.37499999999999994</v>
      </c>
      <c r="C7" s="2">
        <v>0.41666666666666669</v>
      </c>
      <c r="D7" s="3">
        <v>4.1666666666666664E-2</v>
      </c>
      <c r="E7" s="196" t="s">
        <v>34</v>
      </c>
      <c r="F7" s="196"/>
      <c r="G7" s="196" t="s">
        <v>35</v>
      </c>
      <c r="H7" s="196" t="s">
        <v>23</v>
      </c>
      <c r="I7" s="196" t="s">
        <v>36</v>
      </c>
      <c r="J7" s="196">
        <v>93</v>
      </c>
      <c r="K7" s="196" t="s">
        <v>37</v>
      </c>
      <c r="L7" s="196" t="s">
        <v>174</v>
      </c>
      <c r="M7" s="196"/>
      <c r="N7" s="204"/>
      <c r="O7" s="204"/>
      <c r="P7" s="204"/>
      <c r="Q7" s="9"/>
      <c r="R7" s="204"/>
      <c r="T7" s="238"/>
      <c r="U7" s="240"/>
      <c r="V7" s="236"/>
      <c r="W7" s="169"/>
      <c r="X7" s="238"/>
      <c r="Y7" s="240"/>
      <c r="Z7" s="236"/>
      <c r="AA7" s="169"/>
      <c r="AB7" s="238"/>
      <c r="AC7" s="240"/>
      <c r="AD7" s="236"/>
      <c r="AE7" s="47"/>
    </row>
    <row r="8" spans="1:31" s="7" customFormat="1" ht="15.75" customHeight="1" x14ac:dyDescent="0.2">
      <c r="B8" s="19">
        <f>C7</f>
        <v>0.41666666666666669</v>
      </c>
      <c r="C8" s="19">
        <f>B8+D8</f>
        <v>0.4236111111111111</v>
      </c>
      <c r="D8" s="20">
        <v>6.9444444444444441E-3</v>
      </c>
      <c r="E8" s="133" t="s">
        <v>38</v>
      </c>
      <c r="F8" s="21"/>
      <c r="G8" s="21"/>
      <c r="H8" s="21"/>
      <c r="I8" s="21"/>
      <c r="J8" s="21"/>
      <c r="K8" s="21"/>
      <c r="L8" s="21"/>
      <c r="M8" s="21"/>
      <c r="N8" s="204" t="s">
        <v>24</v>
      </c>
      <c r="O8" s="204" t="s">
        <v>24</v>
      </c>
      <c r="P8" s="204" t="s">
        <v>24</v>
      </c>
      <c r="Q8" s="204" t="s">
        <v>24</v>
      </c>
      <c r="R8" s="204" t="s">
        <v>24</v>
      </c>
      <c r="T8" s="238"/>
      <c r="U8" s="240"/>
      <c r="V8" s="236"/>
      <c r="W8" s="168"/>
      <c r="X8" s="238"/>
      <c r="Y8" s="240"/>
      <c r="Z8" s="236"/>
      <c r="AA8" s="168"/>
      <c r="AB8" s="238"/>
      <c r="AC8" s="240"/>
      <c r="AD8" s="236"/>
      <c r="AE8" s="54"/>
    </row>
    <row r="9" spans="1:31" ht="15.75" customHeight="1" x14ac:dyDescent="0.2">
      <c r="B9" s="251">
        <f t="shared" si="0"/>
        <v>0.4236111111111111</v>
      </c>
      <c r="C9" s="251">
        <f>B9+D9</f>
        <v>0.54166666666666663</v>
      </c>
      <c r="D9" s="254">
        <v>0.11805555555555557</v>
      </c>
      <c r="E9" s="204" t="s">
        <v>39</v>
      </c>
      <c r="F9" s="204" t="s">
        <v>40</v>
      </c>
      <c r="G9" s="204" t="s">
        <v>41</v>
      </c>
      <c r="H9" s="196" t="s">
        <v>23</v>
      </c>
      <c r="I9" s="210" t="s">
        <v>175</v>
      </c>
      <c r="J9" s="204">
        <v>40</v>
      </c>
      <c r="K9" s="204" t="s">
        <v>42</v>
      </c>
      <c r="L9" s="21">
        <v>208</v>
      </c>
      <c r="M9" s="257" t="s">
        <v>176</v>
      </c>
      <c r="N9" s="204" t="s">
        <v>24</v>
      </c>
      <c r="O9" s="204" t="s">
        <v>24</v>
      </c>
      <c r="P9" s="204" t="s">
        <v>24</v>
      </c>
      <c r="Q9" s="204" t="s">
        <v>24</v>
      </c>
      <c r="R9" s="204" t="s">
        <v>24</v>
      </c>
      <c r="T9" s="238"/>
      <c r="U9" s="240"/>
      <c r="V9" s="236"/>
      <c r="W9" s="170"/>
      <c r="X9" s="238"/>
      <c r="Y9" s="240"/>
      <c r="Z9" s="236"/>
      <c r="AA9" s="170"/>
      <c r="AB9" s="238"/>
      <c r="AC9" s="240"/>
      <c r="AD9" s="236"/>
      <c r="AE9" s="52"/>
    </row>
    <row r="10" spans="1:31" ht="15.75" customHeight="1" x14ac:dyDescent="0.2">
      <c r="B10" s="252"/>
      <c r="C10" s="252"/>
      <c r="D10" s="255"/>
      <c r="E10" s="204" t="s">
        <v>43</v>
      </c>
      <c r="F10" s="204" t="s">
        <v>40</v>
      </c>
      <c r="G10" s="204"/>
      <c r="H10" s="220" t="s">
        <v>23</v>
      </c>
      <c r="I10" s="210" t="s">
        <v>44</v>
      </c>
      <c r="J10" s="204">
        <v>32</v>
      </c>
      <c r="K10" s="204" t="s">
        <v>45</v>
      </c>
      <c r="L10" s="21">
        <v>209</v>
      </c>
      <c r="M10" s="258"/>
      <c r="N10" s="204" t="s">
        <v>24</v>
      </c>
      <c r="O10" s="204" t="s">
        <v>24</v>
      </c>
      <c r="P10" s="204" t="s">
        <v>24</v>
      </c>
      <c r="Q10" s="204" t="s">
        <v>24</v>
      </c>
      <c r="R10" s="204" t="s">
        <v>24</v>
      </c>
      <c r="T10" s="238"/>
      <c r="U10" s="240"/>
      <c r="V10" s="236"/>
      <c r="W10" s="171"/>
      <c r="X10" s="238"/>
      <c r="Y10" s="240"/>
      <c r="Z10" s="236"/>
      <c r="AA10" s="171"/>
      <c r="AB10" s="238"/>
      <c r="AC10" s="240"/>
      <c r="AD10" s="236"/>
      <c r="AE10" s="50"/>
    </row>
    <row r="11" spans="1:31" ht="15.75" customHeight="1" x14ac:dyDescent="0.2">
      <c r="B11" s="252"/>
      <c r="C11" s="252"/>
      <c r="D11" s="255"/>
      <c r="E11" s="204" t="s">
        <v>177</v>
      </c>
      <c r="F11" s="204" t="s">
        <v>40</v>
      </c>
      <c r="G11" s="204"/>
      <c r="H11" s="196" t="s">
        <v>23</v>
      </c>
      <c r="I11" s="204" t="s">
        <v>46</v>
      </c>
      <c r="J11" s="204">
        <v>12</v>
      </c>
      <c r="K11" s="204" t="s">
        <v>47</v>
      </c>
      <c r="L11" s="21">
        <v>205</v>
      </c>
      <c r="M11" s="258"/>
      <c r="N11" s="204" t="s">
        <v>24</v>
      </c>
      <c r="O11" s="204" t="s">
        <v>24</v>
      </c>
      <c r="P11" s="204" t="s">
        <v>24</v>
      </c>
      <c r="Q11" s="204" t="s">
        <v>24</v>
      </c>
      <c r="R11" s="204" t="s">
        <v>24</v>
      </c>
      <c r="T11" s="238"/>
      <c r="U11" s="240"/>
      <c r="V11" s="236"/>
      <c r="W11" s="171"/>
      <c r="X11" s="238"/>
      <c r="Y11" s="240"/>
      <c r="Z11" s="236"/>
      <c r="AA11" s="171"/>
      <c r="AB11" s="238"/>
      <c r="AC11" s="240"/>
      <c r="AD11" s="236"/>
      <c r="AE11" s="50"/>
    </row>
    <row r="12" spans="1:31" ht="38" customHeight="1" x14ac:dyDescent="0.2">
      <c r="B12" s="253"/>
      <c r="C12" s="253"/>
      <c r="D12" s="256"/>
      <c r="E12" s="204" t="s">
        <v>178</v>
      </c>
      <c r="F12" s="204" t="s">
        <v>40</v>
      </c>
      <c r="G12" s="204"/>
      <c r="H12" s="196" t="s">
        <v>23</v>
      </c>
      <c r="I12" s="204" t="s">
        <v>179</v>
      </c>
      <c r="J12" s="204">
        <v>9</v>
      </c>
      <c r="K12" s="204" t="s">
        <v>180</v>
      </c>
      <c r="L12" s="204">
        <v>206</v>
      </c>
      <c r="M12" s="259"/>
      <c r="N12" s="204" t="s">
        <v>24</v>
      </c>
      <c r="O12" s="204" t="s">
        <v>24</v>
      </c>
      <c r="P12" s="204" t="s">
        <v>24</v>
      </c>
      <c r="Q12" s="204" t="s">
        <v>24</v>
      </c>
      <c r="R12" s="204" t="s">
        <v>24</v>
      </c>
      <c r="T12" s="238"/>
      <c r="U12" s="240"/>
      <c r="V12" s="237"/>
      <c r="W12" s="172"/>
      <c r="X12" s="239"/>
      <c r="Y12" s="241"/>
      <c r="Z12" s="237"/>
      <c r="AA12" s="172"/>
      <c r="AB12" s="238"/>
      <c r="AC12" s="240"/>
      <c r="AD12" s="237"/>
      <c r="AE12" s="50"/>
    </row>
    <row r="13" spans="1:31" ht="17" customHeight="1" x14ac:dyDescent="0.2">
      <c r="A13" s="130" t="s">
        <v>48</v>
      </c>
      <c r="B13" s="131">
        <f>C9</f>
        <v>0.54166666666666663</v>
      </c>
      <c r="C13" s="131">
        <f t="shared" ref="C13:C22" si="2">B13+D13</f>
        <v>0.59722222222222221</v>
      </c>
      <c r="D13" s="132">
        <v>5.5555555555555552E-2</v>
      </c>
      <c r="E13" s="211" t="s">
        <v>49</v>
      </c>
      <c r="F13" s="211"/>
      <c r="G13" s="211"/>
      <c r="H13" s="211" t="s">
        <v>50</v>
      </c>
      <c r="I13" s="211"/>
      <c r="J13" s="211"/>
      <c r="K13" s="211" t="s">
        <v>181</v>
      </c>
      <c r="L13" s="211" t="s">
        <v>174</v>
      </c>
      <c r="M13" s="211" t="s">
        <v>52</v>
      </c>
      <c r="N13" s="211"/>
      <c r="O13" s="211"/>
      <c r="P13" s="211"/>
      <c r="Q13" s="211"/>
      <c r="R13" s="211"/>
    </row>
    <row r="14" spans="1:31" ht="17" x14ac:dyDescent="0.2">
      <c r="A14" s="130" t="s">
        <v>48</v>
      </c>
      <c r="B14" s="131">
        <f t="shared" si="0"/>
        <v>0.59722222222222221</v>
      </c>
      <c r="C14" s="131">
        <f t="shared" si="2"/>
        <v>0.60416666666666663</v>
      </c>
      <c r="D14" s="132">
        <v>6.9444444444444441E-3</v>
      </c>
      <c r="E14" s="134" t="s">
        <v>53</v>
      </c>
      <c r="F14" s="199"/>
      <c r="G14" s="199"/>
      <c r="H14" s="199"/>
      <c r="I14" s="199"/>
      <c r="J14" s="199"/>
      <c r="K14" s="199"/>
      <c r="L14" s="199"/>
      <c r="M14" s="199" t="s">
        <v>54</v>
      </c>
      <c r="N14" s="199"/>
      <c r="O14" s="199"/>
      <c r="P14" s="199"/>
      <c r="Q14" s="199"/>
      <c r="R14" s="199"/>
    </row>
    <row r="15" spans="1:31" ht="51" x14ac:dyDescent="0.2">
      <c r="A15" s="26" t="s">
        <v>55</v>
      </c>
      <c r="B15" s="2">
        <f t="shared" ref="B15:B24" si="3">C14</f>
        <v>0.60416666666666663</v>
      </c>
      <c r="C15" s="2">
        <f t="shared" si="2"/>
        <v>0.61458333333333326</v>
      </c>
      <c r="D15" s="3">
        <v>1.0416666666666666E-2</v>
      </c>
      <c r="E15" s="204" t="s">
        <v>56</v>
      </c>
      <c r="F15" s="204" t="s">
        <v>57</v>
      </c>
      <c r="G15" s="204" t="s">
        <v>58</v>
      </c>
      <c r="H15" s="196" t="s">
        <v>23</v>
      </c>
      <c r="I15" s="218"/>
      <c r="J15" s="210">
        <v>520</v>
      </c>
      <c r="K15" s="204" t="s">
        <v>181</v>
      </c>
      <c r="L15" s="204" t="s">
        <v>182</v>
      </c>
      <c r="M15" s="204" t="s">
        <v>59</v>
      </c>
      <c r="N15" s="204"/>
      <c r="O15" s="204"/>
      <c r="P15" s="204"/>
      <c r="Q15" s="204"/>
      <c r="R15" s="204"/>
    </row>
    <row r="16" spans="1:31" ht="17" x14ac:dyDescent="0.2">
      <c r="A16" s="26" t="s">
        <v>55</v>
      </c>
      <c r="B16" s="2">
        <f>C15</f>
        <v>0.61458333333333326</v>
      </c>
      <c r="C16" s="2">
        <f t="shared" si="2"/>
        <v>0.6284722222222221</v>
      </c>
      <c r="D16" s="3">
        <v>1.3888888888888888E-2</v>
      </c>
      <c r="E16" s="127" t="s">
        <v>60</v>
      </c>
      <c r="F16" s="127" t="s">
        <v>61</v>
      </c>
      <c r="G16" s="127" t="s">
        <v>62</v>
      </c>
      <c r="H16" s="222" t="s">
        <v>23</v>
      </c>
      <c r="I16" s="218"/>
      <c r="J16" s="210">
        <v>520</v>
      </c>
      <c r="K16" s="204" t="s">
        <v>181</v>
      </c>
      <c r="L16" s="204" t="s">
        <v>182</v>
      </c>
      <c r="M16" s="204" t="s">
        <v>63</v>
      </c>
      <c r="N16" s="204"/>
      <c r="O16" s="204"/>
      <c r="P16" s="204"/>
      <c r="Q16" s="204"/>
      <c r="R16" s="204"/>
    </row>
    <row r="17" spans="1:18" ht="48" x14ac:dyDescent="0.2">
      <c r="A17" s="26" t="s">
        <v>55</v>
      </c>
      <c r="B17" s="2">
        <f>C16</f>
        <v>0.6284722222222221</v>
      </c>
      <c r="C17" s="2">
        <f t="shared" ref="C17" si="4">B17+D17</f>
        <v>0.64930555555555547</v>
      </c>
      <c r="D17" s="224">
        <v>2.0833333333333332E-2</v>
      </c>
      <c r="E17" s="127" t="s">
        <v>64</v>
      </c>
      <c r="F17" s="127" t="s">
        <v>65</v>
      </c>
      <c r="G17" s="127" t="s">
        <v>66</v>
      </c>
      <c r="H17" s="222" t="s">
        <v>23</v>
      </c>
      <c r="I17" s="127" t="s">
        <v>67</v>
      </c>
      <c r="J17" s="210">
        <v>520</v>
      </c>
      <c r="K17" s="204" t="s">
        <v>181</v>
      </c>
      <c r="L17" s="204" t="s">
        <v>182</v>
      </c>
      <c r="M17" s="127" t="s">
        <v>68</v>
      </c>
      <c r="N17" s="204"/>
      <c r="O17" s="204"/>
      <c r="P17" s="204"/>
      <c r="Q17" s="204"/>
      <c r="R17" s="204"/>
    </row>
    <row r="18" spans="1:18" ht="64" x14ac:dyDescent="0.2">
      <c r="A18" s="26" t="s">
        <v>55</v>
      </c>
      <c r="B18" s="2">
        <f>C17</f>
        <v>0.64930555555555547</v>
      </c>
      <c r="C18" s="2">
        <f t="shared" si="2"/>
        <v>0.66319444444444431</v>
      </c>
      <c r="D18" s="224">
        <v>1.3888888888888888E-2</v>
      </c>
      <c r="E18" s="127" t="s">
        <v>69</v>
      </c>
      <c r="F18" s="127" t="s">
        <v>70</v>
      </c>
      <c r="G18" s="127" t="s">
        <v>71</v>
      </c>
      <c r="H18" s="222" t="s">
        <v>23</v>
      </c>
      <c r="I18" s="127" t="s">
        <v>72</v>
      </c>
      <c r="J18" s="210">
        <v>520</v>
      </c>
      <c r="K18" s="204" t="s">
        <v>181</v>
      </c>
      <c r="L18" s="204" t="s">
        <v>182</v>
      </c>
      <c r="M18" s="204" t="s">
        <v>183</v>
      </c>
      <c r="N18" s="204"/>
      <c r="O18" s="204"/>
      <c r="P18" s="204"/>
      <c r="Q18" s="204"/>
      <c r="R18" s="204"/>
    </row>
    <row r="19" spans="1:18" ht="17" x14ac:dyDescent="0.2">
      <c r="A19" s="26" t="s">
        <v>48</v>
      </c>
      <c r="B19" s="131">
        <f>C18</f>
        <v>0.66319444444444431</v>
      </c>
      <c r="C19" s="131">
        <f t="shared" si="2"/>
        <v>0.68402777777777757</v>
      </c>
      <c r="D19" s="132">
        <v>2.0833333333333301E-2</v>
      </c>
      <c r="E19" s="208" t="s">
        <v>73</v>
      </c>
      <c r="F19" s="208"/>
      <c r="G19" s="208"/>
      <c r="H19" s="208" t="s">
        <v>50</v>
      </c>
      <c r="I19" s="208"/>
      <c r="J19" s="210">
        <v>520</v>
      </c>
      <c r="K19" s="208" t="s">
        <v>51</v>
      </c>
      <c r="L19" s="211" t="s">
        <v>184</v>
      </c>
      <c r="M19" s="208" t="s">
        <v>74</v>
      </c>
      <c r="N19" s="208" t="s">
        <v>24</v>
      </c>
      <c r="O19" s="208" t="s">
        <v>24</v>
      </c>
      <c r="P19" s="208" t="s">
        <v>24</v>
      </c>
      <c r="Q19" s="208" t="s">
        <v>24</v>
      </c>
      <c r="R19" s="208" t="s">
        <v>24</v>
      </c>
    </row>
    <row r="20" spans="1:18" ht="34" x14ac:dyDescent="0.2">
      <c r="A20" s="26" t="s">
        <v>75</v>
      </c>
      <c r="B20" s="2">
        <f>C19</f>
        <v>0.68402777777777757</v>
      </c>
      <c r="C20" s="2">
        <f t="shared" si="2"/>
        <v>0.73263888888888873</v>
      </c>
      <c r="D20" s="3">
        <v>4.8611111111111112E-2</v>
      </c>
      <c r="E20" s="204" t="s">
        <v>76</v>
      </c>
      <c r="F20" s="204" t="s">
        <v>77</v>
      </c>
      <c r="G20" s="204" t="s">
        <v>136</v>
      </c>
      <c r="H20" s="196" t="s">
        <v>23</v>
      </c>
      <c r="I20" s="204"/>
      <c r="J20" s="210">
        <v>520</v>
      </c>
      <c r="K20" s="204" t="s">
        <v>181</v>
      </c>
      <c r="L20" s="204" t="s">
        <v>182</v>
      </c>
      <c r="M20" s="204" t="s">
        <v>78</v>
      </c>
      <c r="N20" s="204"/>
      <c r="O20" s="204"/>
      <c r="P20" s="204"/>
      <c r="Q20" s="204"/>
      <c r="R20" s="204"/>
    </row>
    <row r="21" spans="1:18" ht="17" x14ac:dyDescent="0.2">
      <c r="A21" s="26" t="s">
        <v>55</v>
      </c>
      <c r="B21" s="2">
        <f t="shared" si="3"/>
        <v>0.73263888888888873</v>
      </c>
      <c r="C21" s="2">
        <f t="shared" si="2"/>
        <v>0.73611111111111094</v>
      </c>
      <c r="D21" s="3">
        <v>3.472222222222222E-3</v>
      </c>
      <c r="E21" s="204" t="s">
        <v>79</v>
      </c>
      <c r="F21" s="204"/>
      <c r="G21" s="204"/>
      <c r="H21" s="196" t="s">
        <v>23</v>
      </c>
      <c r="I21" s="204"/>
      <c r="J21" s="210">
        <v>520</v>
      </c>
      <c r="K21" s="204" t="s">
        <v>181</v>
      </c>
      <c r="L21" s="204" t="s">
        <v>182</v>
      </c>
      <c r="M21" s="204"/>
      <c r="N21" s="204"/>
      <c r="O21" s="204"/>
      <c r="P21" s="204"/>
      <c r="Q21" s="204"/>
      <c r="R21" s="204"/>
    </row>
    <row r="22" spans="1:18" x14ac:dyDescent="0.2">
      <c r="A22" s="26" t="s">
        <v>80</v>
      </c>
      <c r="B22" s="2">
        <f t="shared" si="3"/>
        <v>0.73611111111111094</v>
      </c>
      <c r="C22" s="2">
        <f t="shared" si="2"/>
        <v>0.79166666666666652</v>
      </c>
      <c r="D22" s="3">
        <v>5.5555555555555552E-2</v>
      </c>
      <c r="E22" s="18" t="s">
        <v>81</v>
      </c>
      <c r="F22" s="204"/>
      <c r="G22" s="204"/>
      <c r="H22" s="204"/>
      <c r="I22" s="204"/>
      <c r="J22" s="210">
        <v>520</v>
      </c>
      <c r="K22" s="204"/>
      <c r="L22" s="204"/>
      <c r="M22" s="204"/>
      <c r="N22" s="204"/>
      <c r="O22" s="204"/>
      <c r="P22" s="204"/>
      <c r="Q22" s="204"/>
      <c r="R22" s="204"/>
    </row>
    <row r="23" spans="1:18" ht="17" x14ac:dyDescent="0.2">
      <c r="A23" s="26" t="s">
        <v>48</v>
      </c>
      <c r="B23" s="131">
        <v>0.79166666666666663</v>
      </c>
      <c r="C23" s="131">
        <f t="shared" ref="C23:C24" si="5">B23+D23</f>
        <v>0.81249999999999989</v>
      </c>
      <c r="D23" s="132">
        <v>2.0833333333333301E-2</v>
      </c>
      <c r="E23" s="208" t="s">
        <v>82</v>
      </c>
      <c r="F23" s="208"/>
      <c r="G23" s="208"/>
      <c r="H23" s="208" t="s">
        <v>50</v>
      </c>
      <c r="I23" s="208"/>
      <c r="J23" s="210">
        <v>520</v>
      </c>
      <c r="K23" s="208" t="s">
        <v>51</v>
      </c>
      <c r="L23" s="211" t="s">
        <v>184</v>
      </c>
      <c r="M23" s="208" t="s">
        <v>54</v>
      </c>
      <c r="N23" s="208"/>
      <c r="O23" s="208"/>
      <c r="P23" s="208"/>
      <c r="Q23" s="208"/>
      <c r="R23" s="208"/>
    </row>
    <row r="24" spans="1:18" ht="17" x14ac:dyDescent="0.2">
      <c r="A24" s="26" t="s">
        <v>48</v>
      </c>
      <c r="B24" s="131">
        <f t="shared" si="3"/>
        <v>0.81249999999999989</v>
      </c>
      <c r="C24" s="131">
        <f t="shared" si="5"/>
        <v>0.87499999999999989</v>
      </c>
      <c r="D24" s="132">
        <v>6.25E-2</v>
      </c>
      <c r="E24" s="208" t="s">
        <v>83</v>
      </c>
      <c r="F24" s="208" t="s">
        <v>84</v>
      </c>
      <c r="G24" s="208"/>
      <c r="H24" s="208" t="s">
        <v>85</v>
      </c>
      <c r="I24" s="208"/>
      <c r="J24" s="210">
        <v>520</v>
      </c>
      <c r="K24" s="208" t="s">
        <v>51</v>
      </c>
      <c r="L24" s="211" t="s">
        <v>182</v>
      </c>
      <c r="M24" s="208"/>
      <c r="N24" s="208"/>
      <c r="O24" s="208"/>
      <c r="P24" s="208"/>
      <c r="Q24" s="208"/>
      <c r="R24" s="208"/>
    </row>
    <row r="25" spans="1:18" ht="17" x14ac:dyDescent="0.2">
      <c r="A25" s="26" t="s">
        <v>48</v>
      </c>
      <c r="B25" s="131">
        <f t="shared" ref="B25" si="6">C24</f>
        <v>0.87499999999999989</v>
      </c>
      <c r="C25" s="131">
        <f t="shared" ref="C25" si="7">B25+D25</f>
        <v>0.95833333333333326</v>
      </c>
      <c r="D25" s="132">
        <v>8.3333333333333329E-2</v>
      </c>
      <c r="E25" s="208" t="s">
        <v>86</v>
      </c>
      <c r="F25" s="208"/>
      <c r="G25" s="208"/>
      <c r="H25" s="208" t="s">
        <v>50</v>
      </c>
      <c r="I25" s="208"/>
      <c r="J25" s="210">
        <v>520</v>
      </c>
      <c r="K25" s="208" t="s">
        <v>51</v>
      </c>
      <c r="L25" s="211" t="s">
        <v>184</v>
      </c>
      <c r="M25" s="208" t="s">
        <v>54</v>
      </c>
      <c r="N25" s="208"/>
      <c r="O25" s="208"/>
      <c r="P25" s="208"/>
      <c r="Q25" s="208"/>
      <c r="R25" s="208"/>
    </row>
    <row r="26" spans="1:18" ht="17" x14ac:dyDescent="0.2">
      <c r="B26" s="2">
        <f>C25</f>
        <v>0.95833333333333326</v>
      </c>
      <c r="C26" s="2"/>
      <c r="D26" s="3"/>
      <c r="E26" s="135" t="s">
        <v>87</v>
      </c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</row>
    <row r="27" spans="1:18" s="7" customFormat="1" x14ac:dyDescent="0.2"/>
    <row r="28" spans="1:18" s="7" customFormat="1" x14ac:dyDescent="0.2"/>
    <row r="29" spans="1:18" s="7" customFormat="1" x14ac:dyDescent="0.2"/>
    <row r="30" spans="1:18" s="7" customFormat="1" x14ac:dyDescent="0.2"/>
    <row r="31" spans="1:18" s="7" customFormat="1" x14ac:dyDescent="0.2"/>
    <row r="32" spans="1:18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</sheetData>
  <mergeCells count="13">
    <mergeCell ref="B9:B12"/>
    <mergeCell ref="C9:C12"/>
    <mergeCell ref="D9:D12"/>
    <mergeCell ref="M9:M12"/>
    <mergeCell ref="T5:T12"/>
    <mergeCell ref="AB5:AB12"/>
    <mergeCell ref="AC5:AC12"/>
    <mergeCell ref="AD5:AD12"/>
    <mergeCell ref="U5:U12"/>
    <mergeCell ref="V5:V12"/>
    <mergeCell ref="X5:X12"/>
    <mergeCell ref="Y5:Y12"/>
    <mergeCell ref="Z5:Z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923C0-40AA-424A-8383-763EDFFF2E27}">
  <sheetPr>
    <tabColor rgb="FF731750"/>
  </sheetPr>
  <dimension ref="A1:CP53"/>
  <sheetViews>
    <sheetView zoomScaleNormal="100" workbookViewId="0">
      <pane xSplit="4" ySplit="5" topLeftCell="E8" activePane="bottomRight" state="frozen"/>
      <selection pane="topRight" activeCell="CH27" sqref="CH27:CH30"/>
      <selection pane="bottomLeft" activeCell="CH27" sqref="CH27:CH30"/>
      <selection pane="bottomRight" activeCell="CK26" sqref="CK26:CO26"/>
    </sheetView>
  </sheetViews>
  <sheetFormatPr baseColWidth="10" defaultColWidth="10.83203125" defaultRowHeight="15.75" customHeight="1" x14ac:dyDescent="0.2"/>
  <cols>
    <col min="1" max="1" width="3" style="7" customWidth="1"/>
    <col min="2" max="3" width="4.6640625" style="28" customWidth="1"/>
    <col min="4" max="4" width="6.83203125" style="28" bestFit="1" customWidth="1"/>
    <col min="5" max="5" width="21.1640625" style="1" bestFit="1" customWidth="1"/>
    <col min="6" max="6" width="13" style="1" bestFit="1" customWidth="1"/>
    <col min="7" max="7" width="4.1640625" style="1" bestFit="1" customWidth="1"/>
    <col min="8" max="8" width="9.6640625" style="1" bestFit="1" customWidth="1"/>
    <col min="9" max="9" width="33.6640625" style="1" customWidth="1"/>
    <col min="10" max="10" width="1.6640625" style="1" customWidth="1"/>
    <col min="11" max="11" width="11.5" style="1" bestFit="1" customWidth="1"/>
    <col min="12" max="12" width="9" style="1" bestFit="1" customWidth="1"/>
    <col min="13" max="13" width="3.5" style="1" bestFit="1" customWidth="1"/>
    <col min="14" max="14" width="6.5" style="1" bestFit="1" customWidth="1"/>
    <col min="15" max="15" width="30.5" style="1" customWidth="1"/>
    <col min="16" max="16" width="1.6640625" style="1" customWidth="1"/>
    <col min="17" max="17" width="11.5" style="1" bestFit="1" customWidth="1"/>
    <col min="18" max="18" width="9" style="1" bestFit="1" customWidth="1"/>
    <col min="19" max="19" width="3.5" style="1" bestFit="1" customWidth="1"/>
    <col min="20" max="20" width="6.5" style="1" bestFit="1" customWidth="1"/>
    <col min="21" max="21" width="27.1640625" style="1" customWidth="1"/>
    <col min="22" max="22" width="1.6640625" style="1" customWidth="1"/>
    <col min="23" max="23" width="11.5" style="1" bestFit="1" customWidth="1"/>
    <col min="24" max="24" width="9" style="1" bestFit="1" customWidth="1"/>
    <col min="25" max="25" width="3.5" style="1" bestFit="1" customWidth="1"/>
    <col min="26" max="26" width="6.5" style="1" bestFit="1" customWidth="1"/>
    <col min="27" max="27" width="25" style="1" customWidth="1"/>
    <col min="28" max="28" width="1.6640625" style="1" customWidth="1"/>
    <col min="29" max="29" width="11.5" style="1" bestFit="1" customWidth="1"/>
    <col min="30" max="30" width="9" style="1" bestFit="1" customWidth="1"/>
    <col min="31" max="31" width="3.5" style="1" bestFit="1" customWidth="1"/>
    <col min="32" max="32" width="6.5" style="1" bestFit="1" customWidth="1"/>
    <col min="33" max="33" width="13.6640625" style="1" customWidth="1"/>
    <col min="34" max="34" width="2.5" style="45" customWidth="1"/>
    <col min="35" max="35" width="35.5" style="1" bestFit="1" customWidth="1"/>
    <col min="36" max="36" width="22" style="1" customWidth="1"/>
    <col min="37" max="37" width="4.83203125" style="1" bestFit="1" customWidth="1"/>
    <col min="38" max="38" width="13.1640625" style="1" bestFit="1" customWidth="1"/>
    <col min="39" max="39" width="14.5" style="1" customWidth="1"/>
    <col min="40" max="40" width="1.6640625" style="1" customWidth="1"/>
    <col min="41" max="41" width="19" style="1" bestFit="1" customWidth="1"/>
    <col min="42" max="42" width="15.1640625" style="1" customWidth="1"/>
    <col min="43" max="43" width="4.83203125" style="1" bestFit="1" customWidth="1"/>
    <col min="44" max="44" width="11.1640625" style="1" bestFit="1" customWidth="1"/>
    <col min="45" max="45" width="10" style="1" customWidth="1"/>
    <col min="46" max="46" width="2.5" style="1" customWidth="1"/>
    <col min="47" max="47" width="33.33203125" style="4" customWidth="1"/>
    <col min="48" max="48" width="13.1640625" style="4" customWidth="1"/>
    <col min="49" max="49" width="4.6640625" style="4" bestFit="1" customWidth="1"/>
    <col min="50" max="50" width="12.1640625" style="4" bestFit="1" customWidth="1"/>
    <col min="51" max="51" width="10" style="4" customWidth="1"/>
    <col min="52" max="52" width="1.6640625" style="1" customWidth="1"/>
    <col min="53" max="53" width="14.6640625" style="4" customWidth="1"/>
    <col min="54" max="54" width="10.1640625" style="4" customWidth="1"/>
    <col min="55" max="55" width="4.83203125" style="4" bestFit="1" customWidth="1"/>
    <col min="56" max="56" width="11.1640625" style="4" bestFit="1" customWidth="1"/>
    <col min="57" max="57" width="10.1640625" style="4" customWidth="1"/>
    <col min="58" max="58" width="1.6640625" style="1" customWidth="1"/>
    <col min="59" max="59" width="13.6640625" style="4" customWidth="1"/>
    <col min="60" max="60" width="10.1640625" style="4" customWidth="1"/>
    <col min="61" max="61" width="4.83203125" style="4" bestFit="1" customWidth="1"/>
    <col min="62" max="62" width="11.1640625" style="4" bestFit="1" customWidth="1"/>
    <col min="63" max="63" width="10.1640625" style="4" customWidth="1"/>
    <col min="64" max="64" width="1.6640625" style="1" customWidth="1"/>
    <col min="65" max="65" width="14.5" style="4" customWidth="1"/>
    <col min="66" max="66" width="10.1640625" style="4" customWidth="1"/>
    <col min="67" max="67" width="4.83203125" style="4" bestFit="1" customWidth="1"/>
    <col min="68" max="68" width="11.1640625" style="4" bestFit="1" customWidth="1"/>
    <col min="69" max="69" width="10.1640625" style="4" customWidth="1"/>
    <col min="70" max="70" width="1.6640625" style="1" customWidth="1"/>
    <col min="71" max="71" width="14.83203125" style="4" customWidth="1"/>
    <col min="72" max="72" width="10.1640625" style="4" customWidth="1"/>
    <col min="73" max="73" width="4.83203125" style="4" bestFit="1" customWidth="1"/>
    <col min="74" max="75" width="10.1640625" style="4" customWidth="1"/>
    <col min="76" max="76" width="1.6640625" style="1" customWidth="1"/>
    <col min="77" max="78" width="10.1640625" style="4" customWidth="1"/>
    <col min="79" max="79" width="4.6640625" style="4" bestFit="1" customWidth="1"/>
    <col min="80" max="80" width="11.1640625" style="4" bestFit="1" customWidth="1"/>
    <col min="81" max="81" width="10.1640625" style="4" customWidth="1"/>
    <col min="82" max="82" width="1.6640625" style="1" customWidth="1"/>
    <col min="83" max="84" width="10.1640625" style="4" customWidth="1"/>
    <col min="85" max="85" width="4.6640625" style="4" bestFit="1" customWidth="1"/>
    <col min="86" max="86" width="11.1640625" style="4" bestFit="1" customWidth="1"/>
    <col min="87" max="87" width="10.1640625" style="4" customWidth="1"/>
    <col min="88" max="88" width="1.6640625" style="1" customWidth="1"/>
    <col min="89" max="90" width="10.1640625" style="4" customWidth="1"/>
    <col min="91" max="91" width="4.6640625" style="4" bestFit="1" customWidth="1"/>
    <col min="92" max="92" width="11.1640625" style="4" bestFit="1" customWidth="1"/>
    <col min="93" max="93" width="10.1640625" style="4" customWidth="1"/>
    <col min="94" max="16384" width="10.83203125" style="4"/>
  </cols>
  <sheetData>
    <row r="1" spans="2:94" s="25" customFormat="1" ht="19" x14ac:dyDescent="0.2">
      <c r="B1" s="43" t="s">
        <v>185</v>
      </c>
      <c r="C1" s="42"/>
      <c r="D1" s="41"/>
      <c r="E1" s="184" t="s">
        <v>186</v>
      </c>
      <c r="F1" s="185"/>
      <c r="G1" s="185"/>
      <c r="H1" s="185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</row>
    <row r="2" spans="2:94" s="36" customFormat="1" ht="19" x14ac:dyDescent="0.2">
      <c r="B2" s="39" t="s">
        <v>187</v>
      </c>
      <c r="C2" s="39"/>
      <c r="D2" s="38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</row>
    <row r="3" spans="2:94" s="7" customFormat="1" ht="16" x14ac:dyDescent="0.2">
      <c r="B3" s="35"/>
      <c r="C3" s="35"/>
      <c r="D3" s="3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</row>
    <row r="4" spans="2:94" ht="17" x14ac:dyDescent="0.2">
      <c r="B4" s="290" t="s">
        <v>1</v>
      </c>
      <c r="C4" s="290" t="s">
        <v>2</v>
      </c>
      <c r="D4" s="292" t="s">
        <v>3</v>
      </c>
      <c r="E4" s="152" t="s">
        <v>88</v>
      </c>
      <c r="F4" s="153"/>
      <c r="G4" s="153"/>
      <c r="H4" s="153"/>
      <c r="I4" s="153"/>
      <c r="J4" s="150"/>
      <c r="K4" s="153"/>
      <c r="L4" s="153"/>
      <c r="M4" s="153"/>
      <c r="N4" s="153"/>
      <c r="O4" s="153"/>
      <c r="P4" s="150"/>
      <c r="Q4" s="153"/>
      <c r="R4" s="153"/>
      <c r="S4" s="153"/>
      <c r="T4" s="153"/>
      <c r="U4" s="153"/>
      <c r="V4" s="150"/>
      <c r="W4" s="153"/>
      <c r="X4" s="153"/>
      <c r="Y4" s="153"/>
      <c r="Z4" s="153"/>
      <c r="AA4" s="154"/>
      <c r="AB4" s="150"/>
      <c r="AC4" s="154"/>
      <c r="AD4" s="154"/>
      <c r="AE4" s="154"/>
      <c r="AF4" s="154"/>
      <c r="AG4" s="154"/>
      <c r="AH4" s="33"/>
      <c r="AI4" s="209" t="s">
        <v>89</v>
      </c>
      <c r="AJ4" s="209"/>
      <c r="AK4" s="209"/>
      <c r="AL4" s="209"/>
      <c r="AM4" s="209"/>
      <c r="AN4" s="150"/>
      <c r="AO4" s="209"/>
      <c r="AP4" s="209"/>
      <c r="AQ4" s="209"/>
      <c r="AR4" s="209"/>
      <c r="AS4" s="209"/>
      <c r="AT4" s="33"/>
      <c r="AU4" s="29" t="s">
        <v>90</v>
      </c>
      <c r="AV4" s="31"/>
      <c r="AW4" s="31"/>
      <c r="AX4" s="30"/>
      <c r="AY4" s="30"/>
      <c r="AZ4" s="150"/>
      <c r="BA4" s="31"/>
      <c r="BB4" s="31"/>
      <c r="BC4" s="31"/>
      <c r="BD4" s="30"/>
      <c r="BE4" s="30"/>
      <c r="BF4" s="150"/>
      <c r="BG4" s="31"/>
      <c r="BH4" s="31"/>
      <c r="BI4" s="31"/>
      <c r="BJ4" s="30"/>
      <c r="BK4" s="30"/>
      <c r="BL4" s="150"/>
      <c r="BM4" s="31"/>
      <c r="BN4" s="31"/>
      <c r="BO4" s="31"/>
      <c r="BP4" s="30"/>
      <c r="BQ4" s="30"/>
      <c r="BR4" s="150"/>
      <c r="BS4" s="31"/>
      <c r="BT4" s="31"/>
      <c r="BU4" s="31"/>
      <c r="BV4" s="30"/>
      <c r="BW4" s="30"/>
      <c r="BX4" s="150"/>
      <c r="BY4" s="31"/>
      <c r="BZ4" s="31"/>
      <c r="CA4" s="31"/>
      <c r="CB4" s="30"/>
      <c r="CC4" s="30"/>
      <c r="CD4" s="150"/>
      <c r="CE4" s="31"/>
      <c r="CF4" s="31"/>
      <c r="CG4" s="31"/>
      <c r="CH4" s="30"/>
      <c r="CI4" s="29"/>
      <c r="CJ4" s="150"/>
      <c r="CK4" s="31"/>
      <c r="CL4" s="31"/>
      <c r="CM4" s="31"/>
      <c r="CN4" s="30"/>
      <c r="CO4" s="29"/>
      <c r="CP4" s="77"/>
    </row>
    <row r="5" spans="2:94" ht="34" x14ac:dyDescent="0.2">
      <c r="B5" s="291"/>
      <c r="C5" s="291"/>
      <c r="D5" s="293"/>
      <c r="E5" s="5" t="s">
        <v>25</v>
      </c>
      <c r="F5" s="5" t="s">
        <v>26</v>
      </c>
      <c r="G5" s="5" t="s">
        <v>19</v>
      </c>
      <c r="H5" s="152" t="s">
        <v>28</v>
      </c>
      <c r="I5" s="5" t="s">
        <v>29</v>
      </c>
      <c r="J5" s="175"/>
      <c r="K5" s="74" t="s">
        <v>25</v>
      </c>
      <c r="L5" s="74" t="s">
        <v>26</v>
      </c>
      <c r="M5" s="74" t="s">
        <v>19</v>
      </c>
      <c r="N5" s="75" t="s">
        <v>28</v>
      </c>
      <c r="O5" s="75" t="s">
        <v>29</v>
      </c>
      <c r="P5" s="175"/>
      <c r="Q5" s="5" t="s">
        <v>25</v>
      </c>
      <c r="R5" s="5" t="s">
        <v>26</v>
      </c>
      <c r="S5" s="5" t="s">
        <v>19</v>
      </c>
      <c r="T5" s="152" t="s">
        <v>28</v>
      </c>
      <c r="U5" s="152" t="s">
        <v>29</v>
      </c>
      <c r="V5" s="175"/>
      <c r="W5" s="74" t="s">
        <v>25</v>
      </c>
      <c r="X5" s="74" t="s">
        <v>26</v>
      </c>
      <c r="Y5" s="74" t="s">
        <v>19</v>
      </c>
      <c r="Z5" s="75" t="s">
        <v>28</v>
      </c>
      <c r="AA5" s="74" t="s">
        <v>29</v>
      </c>
      <c r="AB5" s="175"/>
      <c r="AC5" s="5" t="s">
        <v>25</v>
      </c>
      <c r="AD5" s="5" t="s">
        <v>26</v>
      </c>
      <c r="AE5" s="5" t="s">
        <v>19</v>
      </c>
      <c r="AF5" s="152" t="s">
        <v>28</v>
      </c>
      <c r="AG5" s="5" t="s">
        <v>29</v>
      </c>
      <c r="AH5" s="32"/>
      <c r="AI5" s="209" t="s">
        <v>25</v>
      </c>
      <c r="AJ5" s="209" t="s">
        <v>26</v>
      </c>
      <c r="AK5" s="209" t="s">
        <v>27</v>
      </c>
      <c r="AL5" s="209" t="s">
        <v>28</v>
      </c>
      <c r="AM5" s="209" t="s">
        <v>29</v>
      </c>
      <c r="AN5" s="175"/>
      <c r="AO5" s="63" t="s">
        <v>25</v>
      </c>
      <c r="AP5" s="63" t="s">
        <v>26</v>
      </c>
      <c r="AQ5" s="63" t="s">
        <v>27</v>
      </c>
      <c r="AR5" s="63" t="s">
        <v>28</v>
      </c>
      <c r="AS5" s="62" t="s">
        <v>29</v>
      </c>
      <c r="AT5" s="32"/>
      <c r="AU5" s="30" t="s">
        <v>25</v>
      </c>
      <c r="AV5" s="31" t="s">
        <v>91</v>
      </c>
      <c r="AW5" s="30" t="s">
        <v>27</v>
      </c>
      <c r="AX5" s="29" t="s">
        <v>28</v>
      </c>
      <c r="AY5" s="29" t="s">
        <v>29</v>
      </c>
      <c r="AZ5" s="175"/>
      <c r="BA5" s="31" t="s">
        <v>25</v>
      </c>
      <c r="BB5" s="31" t="s">
        <v>91</v>
      </c>
      <c r="BC5" s="30" t="s">
        <v>27</v>
      </c>
      <c r="BD5" s="29" t="s">
        <v>28</v>
      </c>
      <c r="BE5" s="29" t="s">
        <v>29</v>
      </c>
      <c r="BF5" s="175"/>
      <c r="BG5" s="31" t="s">
        <v>25</v>
      </c>
      <c r="BH5" s="31" t="s">
        <v>91</v>
      </c>
      <c r="BI5" s="30" t="s">
        <v>27</v>
      </c>
      <c r="BJ5" s="29" t="s">
        <v>28</v>
      </c>
      <c r="BK5" s="29" t="s">
        <v>29</v>
      </c>
      <c r="BL5" s="175"/>
      <c r="BM5" s="30" t="s">
        <v>25</v>
      </c>
      <c r="BN5" s="31" t="s">
        <v>188</v>
      </c>
      <c r="BO5" s="30" t="s">
        <v>27</v>
      </c>
      <c r="BP5" s="29" t="s">
        <v>28</v>
      </c>
      <c r="BQ5" s="29" t="s">
        <v>29</v>
      </c>
      <c r="BR5" s="175"/>
      <c r="BS5" s="30" t="s">
        <v>25</v>
      </c>
      <c r="BT5" s="31" t="s">
        <v>26</v>
      </c>
      <c r="BU5" s="30" t="s">
        <v>27</v>
      </c>
      <c r="BV5" s="29" t="s">
        <v>28</v>
      </c>
      <c r="BW5" s="29" t="s">
        <v>29</v>
      </c>
      <c r="BX5" s="175"/>
      <c r="BY5" s="30" t="s">
        <v>25</v>
      </c>
      <c r="BZ5" s="31" t="s">
        <v>91</v>
      </c>
      <c r="CA5" s="30" t="s">
        <v>27</v>
      </c>
      <c r="CB5" s="29" t="s">
        <v>28</v>
      </c>
      <c r="CC5" s="29" t="s">
        <v>29</v>
      </c>
      <c r="CD5" s="175"/>
      <c r="CE5" s="30" t="s">
        <v>25</v>
      </c>
      <c r="CF5" s="31" t="s">
        <v>26</v>
      </c>
      <c r="CG5" s="30" t="s">
        <v>27</v>
      </c>
      <c r="CH5" s="29" t="s">
        <v>28</v>
      </c>
      <c r="CI5" s="29" t="s">
        <v>29</v>
      </c>
      <c r="CJ5" s="175"/>
      <c r="CK5" s="30" t="s">
        <v>25</v>
      </c>
      <c r="CL5" s="31" t="s">
        <v>26</v>
      </c>
      <c r="CM5" s="30" t="s">
        <v>27</v>
      </c>
      <c r="CN5" s="29" t="s">
        <v>28</v>
      </c>
      <c r="CO5" s="29" t="s">
        <v>29</v>
      </c>
      <c r="CP5" s="77"/>
    </row>
    <row r="6" spans="2:94" ht="16" x14ac:dyDescent="0.2">
      <c r="B6" s="223">
        <v>0.29166666666666669</v>
      </c>
      <c r="C6" s="223">
        <v>0.33333333333333331</v>
      </c>
      <c r="D6" s="224">
        <v>2.0833333333333332E-2</v>
      </c>
      <c r="E6" s="204"/>
      <c r="F6" s="204"/>
      <c r="G6" s="204"/>
      <c r="H6" s="57"/>
      <c r="I6" s="204"/>
      <c r="J6" s="149"/>
      <c r="K6" s="204"/>
      <c r="L6" s="204"/>
      <c r="M6" s="204"/>
      <c r="N6" s="57"/>
      <c r="O6" s="57"/>
      <c r="P6" s="149"/>
      <c r="Q6" s="204"/>
      <c r="R6" s="204"/>
      <c r="S6" s="204"/>
      <c r="T6" s="57"/>
      <c r="U6" s="57"/>
      <c r="V6" s="149"/>
      <c r="W6" s="204"/>
      <c r="X6" s="204"/>
      <c r="Y6" s="204"/>
      <c r="Z6" s="57"/>
      <c r="AA6" s="204"/>
      <c r="AB6" s="149"/>
      <c r="AC6" s="204"/>
      <c r="AD6" s="204"/>
      <c r="AE6" s="204"/>
      <c r="AF6" s="57"/>
      <c r="AG6" s="204"/>
      <c r="AH6" s="47"/>
      <c r="AI6" s="204"/>
      <c r="AJ6" s="204"/>
      <c r="AK6" s="204"/>
      <c r="AL6" s="204"/>
      <c r="AM6" s="204"/>
      <c r="AN6" s="149"/>
      <c r="AO6" s="21"/>
      <c r="AP6" s="21"/>
      <c r="AQ6" s="21"/>
      <c r="AR6" s="21"/>
      <c r="AS6" s="56"/>
      <c r="AT6" s="47"/>
      <c r="AU6" s="204"/>
      <c r="AV6" s="205"/>
      <c r="AW6" s="205"/>
      <c r="AX6" s="204"/>
      <c r="AY6" s="204"/>
      <c r="AZ6" s="149"/>
      <c r="BA6" s="205"/>
      <c r="BB6" s="205"/>
      <c r="BC6" s="205"/>
      <c r="BD6" s="204"/>
      <c r="BE6" s="57"/>
      <c r="BF6" s="149"/>
      <c r="BG6" s="204"/>
      <c r="BH6" s="205"/>
      <c r="BI6" s="205"/>
      <c r="BJ6" s="204"/>
      <c r="BK6" s="57"/>
      <c r="BL6" s="149"/>
      <c r="BM6" s="204"/>
      <c r="BN6" s="205"/>
      <c r="BO6" s="205"/>
      <c r="BP6" s="204"/>
      <c r="BQ6" s="57"/>
      <c r="BR6" s="149"/>
      <c r="BS6" s="204"/>
      <c r="BT6" s="205"/>
      <c r="BU6" s="205"/>
      <c r="BV6" s="204"/>
      <c r="BW6" s="204"/>
      <c r="BX6" s="149"/>
      <c r="BY6" s="204"/>
      <c r="BZ6" s="205"/>
      <c r="CA6" s="205"/>
      <c r="CB6" s="204"/>
      <c r="CC6" s="204"/>
      <c r="CD6" s="149"/>
      <c r="CE6" s="204"/>
      <c r="CF6" s="205"/>
      <c r="CG6" s="205"/>
      <c r="CH6" s="204"/>
      <c r="CI6" s="57"/>
      <c r="CJ6" s="149"/>
      <c r="CK6" s="204"/>
      <c r="CL6" s="205"/>
      <c r="CM6" s="205"/>
      <c r="CN6" s="204"/>
      <c r="CO6" s="57"/>
      <c r="CP6" s="77"/>
    </row>
    <row r="7" spans="2:94" ht="34" x14ac:dyDescent="0.2">
      <c r="B7" s="223">
        <f t="shared" ref="B7:B38" si="0">C6</f>
        <v>0.33333333333333331</v>
      </c>
      <c r="C7" s="223">
        <f t="shared" ref="C7:C38" si="1">B7+D7</f>
        <v>0.35416666666666663</v>
      </c>
      <c r="D7" s="224">
        <v>2.0833333333333332E-2</v>
      </c>
      <c r="E7" s="204" t="s">
        <v>21</v>
      </c>
      <c r="F7" s="204" t="s">
        <v>22</v>
      </c>
      <c r="G7" s="204" t="s">
        <v>22</v>
      </c>
      <c r="H7" s="204" t="s">
        <v>189</v>
      </c>
      <c r="I7" s="204"/>
      <c r="J7" s="149"/>
      <c r="K7" s="204"/>
      <c r="L7" s="204"/>
      <c r="M7" s="204"/>
      <c r="N7" s="57"/>
      <c r="O7" s="57"/>
      <c r="P7" s="149"/>
      <c r="Q7" s="204"/>
      <c r="R7" s="204"/>
      <c r="S7" s="204"/>
      <c r="T7" s="57"/>
      <c r="U7" s="57"/>
      <c r="V7" s="149"/>
      <c r="W7" s="204"/>
      <c r="X7" s="204"/>
      <c r="Y7" s="204"/>
      <c r="Z7" s="57"/>
      <c r="AA7" s="204"/>
      <c r="AB7" s="149"/>
      <c r="AC7" s="204"/>
      <c r="AD7" s="204"/>
      <c r="AE7" s="204"/>
      <c r="AF7" s="57"/>
      <c r="AG7" s="204"/>
      <c r="AH7" s="47"/>
      <c r="AI7" s="204" t="s">
        <v>21</v>
      </c>
      <c r="AJ7" s="204" t="s">
        <v>22</v>
      </c>
      <c r="AK7" s="204" t="s">
        <v>22</v>
      </c>
      <c r="AL7" s="204" t="s">
        <v>190</v>
      </c>
      <c r="AM7" s="204" t="s">
        <v>191</v>
      </c>
      <c r="AN7" s="149"/>
      <c r="AO7" s="21"/>
      <c r="AP7" s="21"/>
      <c r="AQ7" s="21"/>
      <c r="AR7" s="21"/>
      <c r="AS7" s="56"/>
      <c r="AT7" s="47"/>
      <c r="AU7" s="204" t="s">
        <v>21</v>
      </c>
      <c r="AV7" s="204" t="s">
        <v>22</v>
      </c>
      <c r="AW7" s="204" t="s">
        <v>22</v>
      </c>
      <c r="AX7" s="204" t="s">
        <v>192</v>
      </c>
      <c r="AY7" s="204"/>
      <c r="AZ7" s="149"/>
      <c r="BA7" s="205"/>
      <c r="BB7" s="205"/>
      <c r="BC7" s="205"/>
      <c r="BD7" s="204"/>
      <c r="BE7" s="57"/>
      <c r="BF7" s="149"/>
      <c r="BG7" s="204"/>
      <c r="BH7" s="205"/>
      <c r="BI7" s="205"/>
      <c r="BJ7" s="204"/>
      <c r="BK7" s="57"/>
      <c r="BL7" s="149"/>
      <c r="BM7" s="204"/>
      <c r="BN7" s="205"/>
      <c r="BO7" s="205"/>
      <c r="BP7" s="204"/>
      <c r="BQ7" s="57"/>
      <c r="BR7" s="149"/>
      <c r="BS7" s="204"/>
      <c r="BT7" s="205"/>
      <c r="BU7" s="205"/>
      <c r="BV7" s="204"/>
      <c r="BW7" s="204"/>
      <c r="BX7" s="149"/>
      <c r="BY7" s="204"/>
      <c r="BZ7" s="205"/>
      <c r="CA7" s="205"/>
      <c r="CB7" s="204"/>
      <c r="CC7" s="204"/>
      <c r="CD7" s="149"/>
      <c r="CE7" s="204"/>
      <c r="CF7" s="205"/>
      <c r="CG7" s="205"/>
      <c r="CH7" s="204"/>
      <c r="CI7" s="57"/>
      <c r="CJ7" s="149"/>
      <c r="CK7" s="204"/>
      <c r="CL7" s="205"/>
      <c r="CM7" s="205"/>
      <c r="CN7" s="204"/>
      <c r="CO7" s="57"/>
      <c r="CP7" s="77"/>
    </row>
    <row r="8" spans="2:94" ht="102" x14ac:dyDescent="0.2">
      <c r="B8" s="223">
        <f t="shared" si="0"/>
        <v>0.35416666666666663</v>
      </c>
      <c r="C8" s="223">
        <f t="shared" si="1"/>
        <v>0.37499999999999994</v>
      </c>
      <c r="D8" s="224">
        <v>2.0833333333333332E-2</v>
      </c>
      <c r="E8" s="138" t="s">
        <v>92</v>
      </c>
      <c r="F8" s="204"/>
      <c r="G8" s="204" t="s">
        <v>93</v>
      </c>
      <c r="H8" s="204" t="s">
        <v>189</v>
      </c>
      <c r="I8" s="204"/>
      <c r="J8" s="149"/>
      <c r="K8" s="196"/>
      <c r="L8" s="196"/>
      <c r="M8" s="196"/>
      <c r="N8" s="202"/>
      <c r="O8" s="202"/>
      <c r="P8" s="149"/>
      <c r="Q8" s="196"/>
      <c r="R8" s="196"/>
      <c r="S8" s="196"/>
      <c r="T8" s="202"/>
      <c r="U8" s="202"/>
      <c r="V8" s="149"/>
      <c r="W8" s="196"/>
      <c r="X8" s="196"/>
      <c r="Y8" s="196"/>
      <c r="Z8" s="202"/>
      <c r="AA8" s="196"/>
      <c r="AB8" s="149"/>
      <c r="AC8" s="196"/>
      <c r="AD8" s="196"/>
      <c r="AE8" s="196"/>
      <c r="AF8" s="202"/>
      <c r="AG8" s="196"/>
      <c r="AH8" s="54"/>
      <c r="AI8" s="138" t="s">
        <v>92</v>
      </c>
      <c r="AJ8" s="204"/>
      <c r="AK8" s="204" t="s">
        <v>93</v>
      </c>
      <c r="AL8" s="204" t="s">
        <v>190</v>
      </c>
      <c r="AM8" s="204" t="s">
        <v>772</v>
      </c>
      <c r="AN8" s="149"/>
      <c r="AO8" s="21"/>
      <c r="AP8" s="21"/>
      <c r="AQ8" s="21"/>
      <c r="AR8" s="21"/>
      <c r="AS8" s="56"/>
      <c r="AT8" s="54"/>
      <c r="AU8" s="138" t="s">
        <v>92</v>
      </c>
      <c r="AV8" s="204"/>
      <c r="AW8" s="204" t="s">
        <v>93</v>
      </c>
      <c r="AX8" s="204" t="s">
        <v>192</v>
      </c>
      <c r="AY8" s="204"/>
      <c r="AZ8" s="149"/>
      <c r="BA8" s="221"/>
      <c r="BB8" s="221"/>
      <c r="BC8" s="221"/>
      <c r="BD8" s="196"/>
      <c r="BE8" s="202"/>
      <c r="BF8" s="149"/>
      <c r="BG8" s="196"/>
      <c r="BH8" s="221"/>
      <c r="BI8" s="221"/>
      <c r="BJ8" s="196"/>
      <c r="BK8" s="202"/>
      <c r="BL8" s="149"/>
      <c r="BM8" s="196"/>
      <c r="BN8" s="221"/>
      <c r="BO8" s="221"/>
      <c r="BP8" s="196"/>
      <c r="BQ8" s="202"/>
      <c r="BR8" s="149"/>
      <c r="BS8" s="196"/>
      <c r="BT8" s="221"/>
      <c r="BU8" s="221"/>
      <c r="BV8" s="196"/>
      <c r="BW8" s="196"/>
      <c r="BX8" s="149"/>
      <c r="BY8" s="196"/>
      <c r="BZ8" s="221"/>
      <c r="CA8" s="221"/>
      <c r="CB8" s="196"/>
      <c r="CC8" s="196"/>
      <c r="CD8" s="149"/>
      <c r="CE8" s="196"/>
      <c r="CF8" s="221"/>
      <c r="CG8" s="221"/>
      <c r="CH8" s="196"/>
      <c r="CI8" s="196"/>
      <c r="CJ8" s="149"/>
      <c r="CK8" s="196"/>
      <c r="CL8" s="221"/>
      <c r="CM8" s="221"/>
      <c r="CN8" s="196"/>
      <c r="CO8" s="196"/>
      <c r="CP8" s="77"/>
    </row>
    <row r="9" spans="2:94" ht="17" customHeight="1" x14ac:dyDescent="0.2">
      <c r="B9" s="223">
        <f t="shared" si="0"/>
        <v>0.37499999999999994</v>
      </c>
      <c r="C9" s="223">
        <f t="shared" si="1"/>
        <v>0.38541666666666663</v>
      </c>
      <c r="D9" s="224">
        <v>1.0416666666666666E-2</v>
      </c>
      <c r="E9" s="263" t="s">
        <v>193</v>
      </c>
      <c r="F9" s="263" t="s">
        <v>94</v>
      </c>
      <c r="G9" s="331">
        <v>235</v>
      </c>
      <c r="H9" s="263" t="s">
        <v>189</v>
      </c>
      <c r="I9" s="263" t="s">
        <v>194</v>
      </c>
      <c r="J9" s="151"/>
      <c r="K9" s="21"/>
      <c r="L9" s="21"/>
      <c r="M9" s="21"/>
      <c r="N9" s="21"/>
      <c r="O9" s="21"/>
      <c r="P9" s="151"/>
      <c r="Q9" s="21"/>
      <c r="R9" s="21"/>
      <c r="S9" s="21"/>
      <c r="T9" s="21"/>
      <c r="U9" s="21"/>
      <c r="V9" s="151"/>
      <c r="W9" s="21"/>
      <c r="X9" s="21"/>
      <c r="Y9" s="21"/>
      <c r="Z9" s="21"/>
      <c r="AA9" s="21"/>
      <c r="AB9" s="151"/>
      <c r="AC9" s="21"/>
      <c r="AD9" s="21"/>
      <c r="AE9" s="21"/>
      <c r="AF9" s="21"/>
      <c r="AG9" s="21"/>
      <c r="AH9" s="52"/>
      <c r="AI9" s="288" t="s">
        <v>95</v>
      </c>
      <c r="AJ9" s="287" t="s">
        <v>96</v>
      </c>
      <c r="AK9" s="287">
        <v>142</v>
      </c>
      <c r="AL9" s="287" t="s">
        <v>190</v>
      </c>
      <c r="AM9" s="287" t="s">
        <v>195</v>
      </c>
      <c r="AN9" s="151"/>
      <c r="AO9" s="21"/>
      <c r="AP9" s="21"/>
      <c r="AQ9" s="21"/>
      <c r="AR9" s="21"/>
      <c r="AS9" s="56"/>
      <c r="AT9" s="52"/>
      <c r="AU9" s="204" t="s">
        <v>196</v>
      </c>
      <c r="AV9" s="138" t="s">
        <v>197</v>
      </c>
      <c r="AW9" s="204">
        <v>176</v>
      </c>
      <c r="AX9" s="204" t="s">
        <v>192</v>
      </c>
      <c r="AY9" s="204"/>
      <c r="AZ9" s="151"/>
      <c r="BA9" s="221"/>
      <c r="BB9" s="221"/>
      <c r="BC9" s="221"/>
      <c r="BD9" s="196"/>
      <c r="BE9" s="202"/>
      <c r="BF9" s="151"/>
      <c r="BG9" s="196"/>
      <c r="BH9" s="221"/>
      <c r="BI9" s="221"/>
      <c r="BJ9" s="196"/>
      <c r="BK9" s="202"/>
      <c r="BL9" s="151"/>
      <c r="BM9" s="196"/>
      <c r="BN9" s="221"/>
      <c r="BO9" s="221"/>
      <c r="BP9" s="196"/>
      <c r="BQ9" s="202"/>
      <c r="BR9" s="151"/>
      <c r="BS9" s="196"/>
      <c r="BT9" s="221"/>
      <c r="BU9" s="221"/>
      <c r="BV9" s="196"/>
      <c r="BW9" s="196"/>
      <c r="BX9" s="151"/>
      <c r="BY9" s="196"/>
      <c r="BZ9" s="221"/>
      <c r="CA9" s="221"/>
      <c r="CB9" s="196"/>
      <c r="CC9" s="196"/>
      <c r="CD9" s="151"/>
      <c r="CE9" s="196"/>
      <c r="CF9" s="221"/>
      <c r="CG9" s="221"/>
      <c r="CH9" s="196"/>
      <c r="CI9" s="196"/>
      <c r="CJ9" s="151"/>
      <c r="CK9" s="196"/>
      <c r="CL9" s="221"/>
      <c r="CM9" s="221"/>
      <c r="CN9" s="196"/>
      <c r="CO9" s="196"/>
      <c r="CP9" s="77"/>
    </row>
    <row r="10" spans="2:94" ht="17" customHeight="1" x14ac:dyDescent="0.2">
      <c r="B10" s="223">
        <f t="shared" si="0"/>
        <v>0.38541666666666663</v>
      </c>
      <c r="C10" s="223">
        <f t="shared" si="1"/>
        <v>0.39583333333333331</v>
      </c>
      <c r="D10" s="224">
        <v>1.0416666666666666E-2</v>
      </c>
      <c r="E10" s="264"/>
      <c r="F10" s="264"/>
      <c r="G10" s="332"/>
      <c r="H10" s="264"/>
      <c r="I10" s="264"/>
      <c r="J10" s="151"/>
      <c r="K10" s="21"/>
      <c r="L10" s="21"/>
      <c r="M10" s="21"/>
      <c r="N10" s="21"/>
      <c r="O10" s="21"/>
      <c r="P10" s="151"/>
      <c r="Q10" s="21"/>
      <c r="R10" s="21"/>
      <c r="S10" s="21"/>
      <c r="T10" s="21"/>
      <c r="U10" s="21"/>
      <c r="V10" s="151"/>
      <c r="W10" s="21"/>
      <c r="X10" s="21"/>
      <c r="Y10" s="21"/>
      <c r="Z10" s="21"/>
      <c r="AA10" s="21"/>
      <c r="AB10" s="151"/>
      <c r="AC10" s="21"/>
      <c r="AD10" s="21"/>
      <c r="AE10" s="21"/>
      <c r="AF10" s="21"/>
      <c r="AG10" s="21"/>
      <c r="AH10" s="50"/>
      <c r="AI10" s="288"/>
      <c r="AJ10" s="287"/>
      <c r="AK10" s="287"/>
      <c r="AL10" s="287"/>
      <c r="AM10" s="287"/>
      <c r="AN10" s="151"/>
      <c r="AO10" s="21"/>
      <c r="AP10" s="21"/>
      <c r="AQ10" s="21"/>
      <c r="AR10" s="21"/>
      <c r="AS10" s="56"/>
      <c r="AT10" s="50"/>
      <c r="AU10" s="352" t="s">
        <v>198</v>
      </c>
      <c r="AV10" s="257" t="s">
        <v>98</v>
      </c>
      <c r="AW10" s="257">
        <v>176</v>
      </c>
      <c r="AX10" s="257" t="s">
        <v>192</v>
      </c>
      <c r="AY10" s="257"/>
      <c r="AZ10" s="151"/>
      <c r="BA10" s="221"/>
      <c r="BB10" s="221"/>
      <c r="BC10" s="221"/>
      <c r="BD10" s="196"/>
      <c r="BE10" s="202"/>
      <c r="BF10" s="151"/>
      <c r="BG10" s="196"/>
      <c r="BH10" s="221"/>
      <c r="BI10" s="221"/>
      <c r="BJ10" s="196"/>
      <c r="BK10" s="202"/>
      <c r="BL10" s="151"/>
      <c r="BM10" s="196"/>
      <c r="BN10" s="221"/>
      <c r="BO10" s="221"/>
      <c r="BP10" s="196"/>
      <c r="BQ10" s="202"/>
      <c r="BR10" s="151"/>
      <c r="BS10" s="196"/>
      <c r="BT10" s="221"/>
      <c r="BU10" s="221"/>
      <c r="BV10" s="196"/>
      <c r="BW10" s="196"/>
      <c r="BX10" s="151"/>
      <c r="BY10" s="196"/>
      <c r="BZ10" s="221"/>
      <c r="CA10" s="221"/>
      <c r="CB10" s="196"/>
      <c r="CC10" s="196"/>
      <c r="CD10" s="151"/>
      <c r="CE10" s="196"/>
      <c r="CF10" s="221"/>
      <c r="CG10" s="221"/>
      <c r="CH10" s="196"/>
      <c r="CI10" s="196"/>
      <c r="CJ10" s="151"/>
      <c r="CK10" s="196"/>
      <c r="CL10" s="221"/>
      <c r="CM10" s="221"/>
      <c r="CN10" s="196"/>
      <c r="CO10" s="196"/>
      <c r="CP10" s="77"/>
    </row>
    <row r="11" spans="2:94" ht="16" x14ac:dyDescent="0.2">
      <c r="B11" s="223">
        <f t="shared" si="0"/>
        <v>0.39583333333333331</v>
      </c>
      <c r="C11" s="223">
        <f t="shared" si="1"/>
        <v>0.40625</v>
      </c>
      <c r="D11" s="224">
        <v>1.0416666666666666E-2</v>
      </c>
      <c r="E11" s="264"/>
      <c r="F11" s="264"/>
      <c r="G11" s="332"/>
      <c r="H11" s="264"/>
      <c r="I11" s="264"/>
      <c r="J11" s="151"/>
      <c r="K11" s="21"/>
      <c r="L11" s="21"/>
      <c r="M11" s="21"/>
      <c r="N11" s="21"/>
      <c r="O11" s="21"/>
      <c r="P11" s="151"/>
      <c r="Q11" s="21"/>
      <c r="R11" s="21"/>
      <c r="S11" s="21"/>
      <c r="T11" s="21"/>
      <c r="U11" s="21"/>
      <c r="V11" s="151"/>
      <c r="W11" s="21"/>
      <c r="X11" s="21"/>
      <c r="Y11" s="21"/>
      <c r="Z11" s="21"/>
      <c r="AA11" s="21"/>
      <c r="AB11" s="151"/>
      <c r="AC11" s="21"/>
      <c r="AD11" s="21"/>
      <c r="AE11" s="21"/>
      <c r="AF11" s="21"/>
      <c r="AG11" s="21"/>
      <c r="AH11" s="50"/>
      <c r="AI11" s="288" t="s">
        <v>199</v>
      </c>
      <c r="AJ11" s="287" t="s">
        <v>200</v>
      </c>
      <c r="AK11" s="287">
        <v>142</v>
      </c>
      <c r="AL11" s="287" t="s">
        <v>190</v>
      </c>
      <c r="AM11" s="287" t="s">
        <v>23</v>
      </c>
      <c r="AN11" s="151"/>
      <c r="AO11" s="21"/>
      <c r="AP11" s="21"/>
      <c r="AQ11" s="21"/>
      <c r="AR11" s="21"/>
      <c r="AS11" s="56"/>
      <c r="AT11" s="50"/>
      <c r="AU11" s="353"/>
      <c r="AV11" s="259"/>
      <c r="AW11" s="259"/>
      <c r="AX11" s="259"/>
      <c r="AY11" s="259"/>
      <c r="AZ11" s="151"/>
      <c r="BA11" s="221"/>
      <c r="BB11" s="221"/>
      <c r="BC11" s="221"/>
      <c r="BD11" s="196"/>
      <c r="BE11" s="202"/>
      <c r="BF11" s="151"/>
      <c r="BG11" s="196"/>
      <c r="BH11" s="221"/>
      <c r="BI11" s="221"/>
      <c r="BJ11" s="196"/>
      <c r="BK11" s="202"/>
      <c r="BL11" s="151"/>
      <c r="BM11" s="196"/>
      <c r="BN11" s="221"/>
      <c r="BO11" s="221"/>
      <c r="BP11" s="196"/>
      <c r="BQ11" s="202"/>
      <c r="BR11" s="151"/>
      <c r="BS11" s="196"/>
      <c r="BT11" s="221"/>
      <c r="BU11" s="221"/>
      <c r="BV11" s="196"/>
      <c r="BW11" s="196"/>
      <c r="BX11" s="151"/>
      <c r="BY11" s="196"/>
      <c r="BZ11" s="221"/>
      <c r="CA11" s="221"/>
      <c r="CB11" s="196"/>
      <c r="CC11" s="196"/>
      <c r="CD11" s="151"/>
      <c r="CE11" s="196"/>
      <c r="CF11" s="221"/>
      <c r="CG11" s="221"/>
      <c r="CH11" s="196"/>
      <c r="CI11" s="196"/>
      <c r="CJ11" s="151"/>
      <c r="CK11" s="196"/>
      <c r="CL11" s="221"/>
      <c r="CM11" s="221"/>
      <c r="CN11" s="196"/>
      <c r="CO11" s="196"/>
      <c r="CP11" s="77"/>
    </row>
    <row r="12" spans="2:94" ht="16" customHeight="1" x14ac:dyDescent="0.2">
      <c r="B12" s="223">
        <f t="shared" si="0"/>
        <v>0.40625</v>
      </c>
      <c r="C12" s="223">
        <f t="shared" si="1"/>
        <v>0.41666666666666669</v>
      </c>
      <c r="D12" s="224">
        <v>1.0416666666666666E-2</v>
      </c>
      <c r="E12" s="265"/>
      <c r="F12" s="265"/>
      <c r="G12" s="333"/>
      <c r="H12" s="265"/>
      <c r="I12" s="265"/>
      <c r="J12" s="151"/>
      <c r="K12" s="21"/>
      <c r="L12" s="21"/>
      <c r="M12" s="21"/>
      <c r="N12" s="21"/>
      <c r="O12" s="21"/>
      <c r="P12" s="151"/>
      <c r="Q12" s="21"/>
      <c r="R12" s="21"/>
      <c r="S12" s="21"/>
      <c r="T12" s="21"/>
      <c r="U12" s="21"/>
      <c r="V12" s="151"/>
      <c r="W12" s="21"/>
      <c r="X12" s="21"/>
      <c r="Y12" s="21"/>
      <c r="Z12" s="21"/>
      <c r="AA12" s="21"/>
      <c r="AB12" s="151"/>
      <c r="AC12" s="21"/>
      <c r="AD12" s="21"/>
      <c r="AE12" s="21"/>
      <c r="AF12" s="21"/>
      <c r="AG12" s="21"/>
      <c r="AH12" s="50"/>
      <c r="AI12" s="288"/>
      <c r="AJ12" s="287"/>
      <c r="AK12" s="287"/>
      <c r="AL12" s="287"/>
      <c r="AM12" s="287"/>
      <c r="AN12" s="151"/>
      <c r="AO12" s="21"/>
      <c r="AP12" s="21"/>
      <c r="AQ12" s="21"/>
      <c r="AR12" s="21"/>
      <c r="AS12" s="56"/>
      <c r="AT12" s="50"/>
      <c r="AU12" s="138" t="s">
        <v>99</v>
      </c>
      <c r="AV12" s="138" t="s">
        <v>97</v>
      </c>
      <c r="AW12" s="138">
        <v>176</v>
      </c>
      <c r="AX12" s="138" t="s">
        <v>192</v>
      </c>
      <c r="AY12" s="138"/>
      <c r="AZ12" s="151"/>
      <c r="BA12" s="221"/>
      <c r="BB12" s="221"/>
      <c r="BC12" s="221"/>
      <c r="BD12" s="196"/>
      <c r="BE12" s="202"/>
      <c r="BF12" s="151"/>
      <c r="BG12" s="196"/>
      <c r="BH12" s="221"/>
      <c r="BI12" s="221"/>
      <c r="BJ12" s="196"/>
      <c r="BK12" s="202"/>
      <c r="BL12" s="151"/>
      <c r="BM12" s="196"/>
      <c r="BN12" s="221"/>
      <c r="BO12" s="221"/>
      <c r="BP12" s="196"/>
      <c r="BQ12" s="202"/>
      <c r="BR12" s="151"/>
      <c r="BS12" s="196"/>
      <c r="BT12" s="221"/>
      <c r="BU12" s="221"/>
      <c r="BV12" s="196"/>
      <c r="BW12" s="196"/>
      <c r="BX12" s="151"/>
      <c r="BY12" s="196"/>
      <c r="BZ12" s="221"/>
      <c r="CA12" s="221"/>
      <c r="CB12" s="196"/>
      <c r="CC12" s="196"/>
      <c r="CD12" s="151"/>
      <c r="CE12" s="196"/>
      <c r="CF12" s="221"/>
      <c r="CG12" s="221"/>
      <c r="CH12" s="196"/>
      <c r="CI12" s="196"/>
      <c r="CJ12" s="151"/>
      <c r="CK12" s="196"/>
      <c r="CL12" s="221"/>
      <c r="CM12" s="221"/>
      <c r="CN12" s="196"/>
      <c r="CO12" s="196"/>
      <c r="CP12" s="77"/>
    </row>
    <row r="13" spans="2:94" ht="17" customHeight="1" x14ac:dyDescent="0.2">
      <c r="B13" s="223">
        <f t="shared" si="0"/>
        <v>0.41666666666666669</v>
      </c>
      <c r="C13" s="223">
        <f t="shared" si="1"/>
        <v>0.42708333333333337</v>
      </c>
      <c r="D13" s="224">
        <v>1.0416666666666666E-2</v>
      </c>
      <c r="E13" s="263" t="s">
        <v>193</v>
      </c>
      <c r="F13" s="263" t="s">
        <v>201</v>
      </c>
      <c r="G13" s="263">
        <v>235</v>
      </c>
      <c r="H13" s="263" t="s">
        <v>189</v>
      </c>
      <c r="I13" s="263" t="s">
        <v>194</v>
      </c>
      <c r="J13" s="151"/>
      <c r="K13" s="21"/>
      <c r="L13" s="21"/>
      <c r="M13" s="21"/>
      <c r="N13" s="21"/>
      <c r="O13" s="21"/>
      <c r="P13" s="151"/>
      <c r="Q13" s="21"/>
      <c r="R13" s="21"/>
      <c r="S13" s="21"/>
      <c r="T13" s="21"/>
      <c r="U13" s="21"/>
      <c r="V13" s="151"/>
      <c r="W13" s="21"/>
      <c r="X13" s="21"/>
      <c r="Y13" s="21"/>
      <c r="Z13" s="21"/>
      <c r="AA13" s="21"/>
      <c r="AB13" s="151"/>
      <c r="AC13" s="21"/>
      <c r="AD13" s="21"/>
      <c r="AE13" s="21"/>
      <c r="AF13" s="21"/>
      <c r="AG13" s="21"/>
      <c r="AH13" s="52"/>
      <c r="AI13" s="288" t="s">
        <v>100</v>
      </c>
      <c r="AJ13" s="287" t="s">
        <v>101</v>
      </c>
      <c r="AK13" s="287">
        <v>142</v>
      </c>
      <c r="AL13" s="287" t="s">
        <v>190</v>
      </c>
      <c r="AM13" s="287" t="s">
        <v>23</v>
      </c>
      <c r="AN13" s="151"/>
      <c r="AO13" s="21"/>
      <c r="AP13" s="21"/>
      <c r="AQ13" s="21"/>
      <c r="AR13" s="21"/>
      <c r="AS13" s="56"/>
      <c r="AT13" s="52"/>
      <c r="AU13" s="298" t="s">
        <v>102</v>
      </c>
      <c r="AV13" s="362"/>
      <c r="AW13" s="298">
        <v>176</v>
      </c>
      <c r="AX13" s="362" t="s">
        <v>174</v>
      </c>
      <c r="AY13" s="362"/>
      <c r="AZ13" s="151"/>
      <c r="BA13" s="221"/>
      <c r="BB13" s="221"/>
      <c r="BC13" s="221"/>
      <c r="BD13" s="196"/>
      <c r="BE13" s="202"/>
      <c r="BF13" s="151"/>
      <c r="BG13" s="196"/>
      <c r="BH13" s="221"/>
      <c r="BI13" s="221"/>
      <c r="BJ13" s="196"/>
      <c r="BK13" s="202"/>
      <c r="BL13" s="151"/>
      <c r="BM13" s="196"/>
      <c r="BN13" s="221"/>
      <c r="BO13" s="221"/>
      <c r="BP13" s="196"/>
      <c r="BQ13" s="202"/>
      <c r="BR13" s="151"/>
      <c r="BS13" s="196"/>
      <c r="BT13" s="221"/>
      <c r="BU13" s="221"/>
      <c r="BV13" s="196"/>
      <c r="BW13" s="196"/>
      <c r="BX13" s="151"/>
      <c r="BY13" s="196"/>
      <c r="BZ13" s="221"/>
      <c r="CA13" s="221"/>
      <c r="CB13" s="196"/>
      <c r="CC13" s="196"/>
      <c r="CD13" s="151"/>
      <c r="CE13" s="196"/>
      <c r="CF13" s="221"/>
      <c r="CG13" s="221"/>
      <c r="CH13" s="196"/>
      <c r="CI13" s="196"/>
      <c r="CJ13" s="151"/>
      <c r="CK13" s="196"/>
      <c r="CL13" s="221"/>
      <c r="CM13" s="221"/>
      <c r="CN13" s="196"/>
      <c r="CO13" s="196"/>
      <c r="CP13" s="77"/>
    </row>
    <row r="14" spans="2:94" ht="17" customHeight="1" x14ac:dyDescent="0.2">
      <c r="B14" s="223">
        <f t="shared" si="0"/>
        <v>0.42708333333333337</v>
      </c>
      <c r="C14" s="223">
        <f t="shared" si="1"/>
        <v>0.43750000000000006</v>
      </c>
      <c r="D14" s="224">
        <v>1.0416666666666666E-2</v>
      </c>
      <c r="E14" s="265"/>
      <c r="F14" s="265"/>
      <c r="G14" s="265"/>
      <c r="H14" s="265"/>
      <c r="I14" s="265"/>
      <c r="J14" s="151"/>
      <c r="K14" s="21"/>
      <c r="L14" s="21"/>
      <c r="M14" s="21"/>
      <c r="N14" s="21"/>
      <c r="O14" s="21"/>
      <c r="P14" s="151"/>
      <c r="Q14" s="21"/>
      <c r="R14" s="21"/>
      <c r="S14" s="21"/>
      <c r="T14" s="21"/>
      <c r="U14" s="21"/>
      <c r="V14" s="151"/>
      <c r="W14" s="21"/>
      <c r="X14" s="21"/>
      <c r="Y14" s="21"/>
      <c r="Z14" s="21"/>
      <c r="AA14" s="21"/>
      <c r="AB14" s="151"/>
      <c r="AC14" s="21"/>
      <c r="AD14" s="21"/>
      <c r="AE14" s="21"/>
      <c r="AF14" s="21"/>
      <c r="AG14" s="21"/>
      <c r="AH14" s="50"/>
      <c r="AI14" s="288"/>
      <c r="AJ14" s="287"/>
      <c r="AK14" s="287"/>
      <c r="AL14" s="287"/>
      <c r="AM14" s="287"/>
      <c r="AN14" s="151"/>
      <c r="AO14" s="21"/>
      <c r="AP14" s="21"/>
      <c r="AQ14" s="21"/>
      <c r="AR14" s="21"/>
      <c r="AS14" s="56"/>
      <c r="AT14" s="50"/>
      <c r="AU14" s="301"/>
      <c r="AV14" s="363"/>
      <c r="AW14" s="301"/>
      <c r="AX14" s="363"/>
      <c r="AY14" s="363"/>
      <c r="AZ14" s="151"/>
      <c r="BA14" s="221"/>
      <c r="BB14" s="221"/>
      <c r="BC14" s="221"/>
      <c r="BD14" s="196"/>
      <c r="BE14" s="202"/>
      <c r="BF14" s="151"/>
      <c r="BG14" s="196"/>
      <c r="BH14" s="221"/>
      <c r="BI14" s="221"/>
      <c r="BJ14" s="196"/>
      <c r="BK14" s="202"/>
      <c r="BL14" s="151"/>
      <c r="BM14" s="196"/>
      <c r="BN14" s="221"/>
      <c r="BO14" s="221"/>
      <c r="BP14" s="196"/>
      <c r="BQ14" s="202"/>
      <c r="BR14" s="151"/>
      <c r="BS14" s="196"/>
      <c r="BT14" s="221"/>
      <c r="BU14" s="221"/>
      <c r="BV14" s="196"/>
      <c r="BW14" s="196"/>
      <c r="BX14" s="151"/>
      <c r="BY14" s="196"/>
      <c r="BZ14" s="221"/>
      <c r="CA14" s="221"/>
      <c r="CB14" s="196"/>
      <c r="CC14" s="196"/>
      <c r="CD14" s="151"/>
      <c r="CE14" s="196"/>
      <c r="CF14" s="221"/>
      <c r="CG14" s="221"/>
      <c r="CH14" s="196"/>
      <c r="CI14" s="196"/>
      <c r="CJ14" s="151"/>
      <c r="CK14" s="196"/>
      <c r="CL14" s="221"/>
      <c r="CM14" s="221"/>
      <c r="CN14" s="196"/>
      <c r="CO14" s="196"/>
      <c r="CP14" s="77"/>
    </row>
    <row r="15" spans="2:94" ht="17" customHeight="1" x14ac:dyDescent="0.2">
      <c r="B15" s="223">
        <f t="shared" si="0"/>
        <v>0.43750000000000006</v>
      </c>
      <c r="C15" s="223">
        <f t="shared" si="1"/>
        <v>0.44791666666666674</v>
      </c>
      <c r="D15" s="224">
        <v>1.0416666666666701E-2</v>
      </c>
      <c r="E15" s="147" t="s">
        <v>202</v>
      </c>
      <c r="F15" s="208"/>
      <c r="G15" s="208">
        <v>235</v>
      </c>
      <c r="H15" s="183" t="s">
        <v>203</v>
      </c>
      <c r="I15" s="136"/>
      <c r="J15" s="151"/>
      <c r="K15" s="21"/>
      <c r="L15" s="21"/>
      <c r="M15" s="21"/>
      <c r="N15" s="21"/>
      <c r="O15" s="21"/>
      <c r="P15" s="151"/>
      <c r="Q15" s="21"/>
      <c r="R15" s="21"/>
      <c r="S15" s="21"/>
      <c r="T15" s="21"/>
      <c r="U15" s="21"/>
      <c r="V15" s="151"/>
      <c r="W15" s="21"/>
      <c r="X15" s="21"/>
      <c r="Y15" s="21"/>
      <c r="Z15" s="21"/>
      <c r="AA15" s="21"/>
      <c r="AB15" s="151"/>
      <c r="AC15" s="21"/>
      <c r="AD15" s="21"/>
      <c r="AE15" s="21"/>
      <c r="AF15" s="21"/>
      <c r="AG15" s="21"/>
      <c r="AH15" s="46"/>
      <c r="AI15" s="288"/>
      <c r="AJ15" s="287"/>
      <c r="AK15" s="287"/>
      <c r="AL15" s="287"/>
      <c r="AM15" s="287"/>
      <c r="AN15" s="151"/>
      <c r="AO15" s="21"/>
      <c r="AP15" s="21"/>
      <c r="AQ15" s="21"/>
      <c r="AR15" s="21"/>
      <c r="AS15" s="56"/>
      <c r="AT15" s="46"/>
      <c r="AU15" s="257" t="s">
        <v>204</v>
      </c>
      <c r="AV15" s="359" t="s">
        <v>205</v>
      </c>
      <c r="AW15" s="257">
        <v>176</v>
      </c>
      <c r="AX15" s="359" t="s">
        <v>192</v>
      </c>
      <c r="AY15" s="359"/>
      <c r="AZ15" s="151"/>
      <c r="BA15" s="221"/>
      <c r="BB15" s="221"/>
      <c r="BC15" s="221"/>
      <c r="BD15" s="196"/>
      <c r="BE15" s="202"/>
      <c r="BF15" s="151"/>
      <c r="BG15" s="196"/>
      <c r="BH15" s="221"/>
      <c r="BI15" s="221"/>
      <c r="BJ15" s="196"/>
      <c r="BK15" s="202"/>
      <c r="BL15" s="151"/>
      <c r="BM15" s="196"/>
      <c r="BN15" s="221"/>
      <c r="BO15" s="221"/>
      <c r="BP15" s="196"/>
      <c r="BQ15" s="202"/>
      <c r="BR15" s="151"/>
      <c r="BS15" s="196"/>
      <c r="BT15" s="221"/>
      <c r="BU15" s="221"/>
      <c r="BV15" s="196"/>
      <c r="BW15" s="196"/>
      <c r="BX15" s="151"/>
      <c r="BY15" s="196"/>
      <c r="BZ15" s="221"/>
      <c r="CA15" s="221"/>
      <c r="CB15" s="196"/>
      <c r="CC15" s="196"/>
      <c r="CD15" s="151"/>
      <c r="CE15" s="196"/>
      <c r="CF15" s="221"/>
      <c r="CG15" s="221"/>
      <c r="CH15" s="196"/>
      <c r="CI15" s="196"/>
      <c r="CJ15" s="151"/>
      <c r="CK15" s="196"/>
      <c r="CL15" s="221"/>
      <c r="CM15" s="221"/>
      <c r="CN15" s="196"/>
      <c r="CO15" s="196"/>
      <c r="CP15" s="77"/>
    </row>
    <row r="16" spans="2:94" ht="17" x14ac:dyDescent="0.2">
      <c r="B16" s="223">
        <f t="shared" si="0"/>
        <v>0.44791666666666674</v>
      </c>
      <c r="C16" s="223">
        <f t="shared" si="1"/>
        <v>0.45833333333333343</v>
      </c>
      <c r="D16" s="224">
        <v>1.0416666666666701E-2</v>
      </c>
      <c r="E16" s="263" t="s">
        <v>106</v>
      </c>
      <c r="F16" s="263"/>
      <c r="G16" s="263">
        <v>65</v>
      </c>
      <c r="H16" s="263" t="s">
        <v>189</v>
      </c>
      <c r="I16" s="263" t="s">
        <v>206</v>
      </c>
      <c r="J16" s="149"/>
      <c r="K16" s="313" t="s">
        <v>104</v>
      </c>
      <c r="L16" s="313"/>
      <c r="M16" s="313">
        <v>55</v>
      </c>
      <c r="N16" s="313">
        <v>208</v>
      </c>
      <c r="O16" s="313" t="s">
        <v>206</v>
      </c>
      <c r="P16" s="149"/>
      <c r="Q16" s="263" t="s">
        <v>105</v>
      </c>
      <c r="R16" s="263"/>
      <c r="S16" s="263">
        <v>60</v>
      </c>
      <c r="T16" s="263">
        <v>209</v>
      </c>
      <c r="U16" s="263" t="s">
        <v>206</v>
      </c>
      <c r="V16" s="149"/>
      <c r="W16" s="313" t="s">
        <v>103</v>
      </c>
      <c r="X16" s="313"/>
      <c r="Y16" s="313">
        <v>55</v>
      </c>
      <c r="Z16" s="313">
        <v>210</v>
      </c>
      <c r="AA16" s="313" t="s">
        <v>206</v>
      </c>
      <c r="AB16" s="149"/>
      <c r="AC16" s="263" t="s">
        <v>107</v>
      </c>
      <c r="AD16" s="263"/>
      <c r="AE16" s="263">
        <v>50</v>
      </c>
      <c r="AF16" s="263">
        <v>211</v>
      </c>
      <c r="AG16" s="263" t="s">
        <v>206</v>
      </c>
      <c r="AH16" s="54"/>
      <c r="AI16" s="208" t="s">
        <v>102</v>
      </c>
      <c r="AJ16" s="208"/>
      <c r="AK16" s="208">
        <v>142</v>
      </c>
      <c r="AL16" s="208" t="s">
        <v>174</v>
      </c>
      <c r="AM16" s="208"/>
      <c r="AN16" s="149"/>
      <c r="AO16" s="21"/>
      <c r="AP16" s="21"/>
      <c r="AQ16" s="21"/>
      <c r="AR16" s="21"/>
      <c r="AS16" s="56"/>
      <c r="AT16" s="54"/>
      <c r="AU16" s="258"/>
      <c r="AV16" s="360"/>
      <c r="AW16" s="258"/>
      <c r="AX16" s="360"/>
      <c r="AY16" s="360"/>
      <c r="AZ16" s="151"/>
      <c r="BA16" s="221"/>
      <c r="BB16" s="221"/>
      <c r="BC16" s="221"/>
      <c r="BD16" s="196"/>
      <c r="BE16" s="202"/>
      <c r="BF16" s="149"/>
      <c r="BG16" s="196"/>
      <c r="BH16" s="221"/>
      <c r="BI16" s="221"/>
      <c r="BJ16" s="196"/>
      <c r="BK16" s="202"/>
      <c r="BL16" s="149"/>
      <c r="BM16" s="196"/>
      <c r="BN16" s="221"/>
      <c r="BO16" s="221"/>
      <c r="BP16" s="196"/>
      <c r="BQ16" s="202"/>
      <c r="BR16" s="149"/>
      <c r="BS16" s="196"/>
      <c r="BT16" s="221"/>
      <c r="BU16" s="221"/>
      <c r="BV16" s="196"/>
      <c r="BW16" s="196"/>
      <c r="BX16" s="149"/>
      <c r="BY16" s="196"/>
      <c r="BZ16" s="221"/>
      <c r="CA16" s="221"/>
      <c r="CB16" s="196"/>
      <c r="CC16" s="196"/>
      <c r="CD16" s="149"/>
      <c r="CE16" s="196"/>
      <c r="CF16" s="221"/>
      <c r="CG16" s="221"/>
      <c r="CH16" s="196"/>
      <c r="CI16" s="196"/>
      <c r="CJ16" s="149"/>
      <c r="CK16" s="196"/>
      <c r="CL16" s="221"/>
      <c r="CM16" s="221"/>
      <c r="CN16" s="196"/>
      <c r="CO16" s="196"/>
      <c r="CP16" s="77"/>
    </row>
    <row r="17" spans="2:94" ht="16" x14ac:dyDescent="0.2">
      <c r="B17" s="223">
        <f t="shared" si="0"/>
        <v>0.45833333333333343</v>
      </c>
      <c r="C17" s="223">
        <f t="shared" si="1"/>
        <v>0.46875000000000011</v>
      </c>
      <c r="D17" s="224">
        <v>1.0416666666666701E-2</v>
      </c>
      <c r="E17" s="264"/>
      <c r="F17" s="264"/>
      <c r="G17" s="264"/>
      <c r="H17" s="264"/>
      <c r="I17" s="264"/>
      <c r="J17" s="149"/>
      <c r="K17" s="314"/>
      <c r="L17" s="314"/>
      <c r="M17" s="314"/>
      <c r="N17" s="314"/>
      <c r="O17" s="314"/>
      <c r="P17" s="149"/>
      <c r="Q17" s="264"/>
      <c r="R17" s="264"/>
      <c r="S17" s="264"/>
      <c r="T17" s="264"/>
      <c r="U17" s="264"/>
      <c r="V17" s="149"/>
      <c r="W17" s="314"/>
      <c r="X17" s="314"/>
      <c r="Y17" s="314"/>
      <c r="Z17" s="314"/>
      <c r="AA17" s="314"/>
      <c r="AB17" s="149"/>
      <c r="AC17" s="264"/>
      <c r="AD17" s="264"/>
      <c r="AE17" s="264"/>
      <c r="AF17" s="264"/>
      <c r="AG17" s="264"/>
      <c r="AH17" s="51"/>
      <c r="AI17" s="287" t="s">
        <v>108</v>
      </c>
      <c r="AJ17" s="287" t="s">
        <v>207</v>
      </c>
      <c r="AK17" s="287">
        <v>142</v>
      </c>
      <c r="AL17" s="287" t="s">
        <v>190</v>
      </c>
      <c r="AM17" s="287" t="s">
        <v>23</v>
      </c>
      <c r="AN17" s="149"/>
      <c r="AO17" s="21"/>
      <c r="AP17" s="21"/>
      <c r="AQ17" s="21"/>
      <c r="AR17" s="21"/>
      <c r="AS17" s="56"/>
      <c r="AT17" s="51"/>
      <c r="AU17" s="259"/>
      <c r="AV17" s="361"/>
      <c r="AW17" s="259"/>
      <c r="AX17" s="361"/>
      <c r="AY17" s="361"/>
      <c r="AZ17" s="151"/>
      <c r="BA17" s="221"/>
      <c r="BB17" s="221"/>
      <c r="BC17" s="221"/>
      <c r="BD17" s="196"/>
      <c r="BE17" s="202"/>
      <c r="BF17" s="149"/>
      <c r="BG17" s="196"/>
      <c r="BH17" s="221"/>
      <c r="BI17" s="221"/>
      <c r="BJ17" s="196"/>
      <c r="BK17" s="202"/>
      <c r="BL17" s="149"/>
      <c r="BM17" s="196"/>
      <c r="BN17" s="221"/>
      <c r="BO17" s="221"/>
      <c r="BP17" s="196"/>
      <c r="BQ17" s="202"/>
      <c r="BR17" s="149"/>
      <c r="BS17" s="196"/>
      <c r="BT17" s="221"/>
      <c r="BU17" s="221"/>
      <c r="BV17" s="196"/>
      <c r="BW17" s="196"/>
      <c r="BX17" s="149"/>
      <c r="BY17" s="196"/>
      <c r="BZ17" s="221"/>
      <c r="CA17" s="221"/>
      <c r="CB17" s="196"/>
      <c r="CC17" s="196"/>
      <c r="CD17" s="149"/>
      <c r="CE17" s="196"/>
      <c r="CF17" s="221"/>
      <c r="CG17" s="221"/>
      <c r="CH17" s="196"/>
      <c r="CI17" s="196"/>
      <c r="CJ17" s="149"/>
      <c r="CK17" s="196"/>
      <c r="CL17" s="221"/>
      <c r="CM17" s="221"/>
      <c r="CN17" s="196"/>
      <c r="CO17" s="196"/>
      <c r="CP17" s="77"/>
    </row>
    <row r="18" spans="2:94" ht="17" x14ac:dyDescent="0.2">
      <c r="B18" s="223">
        <f t="shared" si="0"/>
        <v>0.46875000000000011</v>
      </c>
      <c r="C18" s="223">
        <f t="shared" si="1"/>
        <v>0.4791666666666668</v>
      </c>
      <c r="D18" s="224">
        <v>1.0416666666666701E-2</v>
      </c>
      <c r="E18" s="264"/>
      <c r="F18" s="264"/>
      <c r="G18" s="264"/>
      <c r="H18" s="264"/>
      <c r="I18" s="264"/>
      <c r="J18" s="149"/>
      <c r="K18" s="314"/>
      <c r="L18" s="314"/>
      <c r="M18" s="314"/>
      <c r="N18" s="314"/>
      <c r="O18" s="314"/>
      <c r="P18" s="149"/>
      <c r="Q18" s="264"/>
      <c r="R18" s="264"/>
      <c r="S18" s="264"/>
      <c r="T18" s="264"/>
      <c r="U18" s="264"/>
      <c r="V18" s="149"/>
      <c r="W18" s="314"/>
      <c r="X18" s="314"/>
      <c r="Y18" s="314"/>
      <c r="Z18" s="314"/>
      <c r="AA18" s="314"/>
      <c r="AB18" s="149"/>
      <c r="AC18" s="264"/>
      <c r="AD18" s="264"/>
      <c r="AE18" s="264"/>
      <c r="AF18" s="264"/>
      <c r="AG18" s="264"/>
      <c r="AH18" s="51"/>
      <c r="AI18" s="287"/>
      <c r="AJ18" s="287"/>
      <c r="AK18" s="287"/>
      <c r="AL18" s="287"/>
      <c r="AM18" s="287"/>
      <c r="AN18" s="149"/>
      <c r="AO18" s="21"/>
      <c r="AP18" s="21"/>
      <c r="AQ18" s="21"/>
      <c r="AR18" s="21"/>
      <c r="AS18" s="56"/>
      <c r="AT18" s="51"/>
      <c r="AU18" s="458" t="s">
        <v>208</v>
      </c>
      <c r="AV18" s="208"/>
      <c r="AW18" s="208"/>
      <c r="AX18" s="208"/>
      <c r="AY18" s="208"/>
      <c r="AZ18" s="151"/>
      <c r="BA18" s="221"/>
      <c r="BB18" s="221"/>
      <c r="BC18" s="221"/>
      <c r="BD18" s="196"/>
      <c r="BE18" s="202"/>
      <c r="BF18" s="149"/>
      <c r="BG18" s="196"/>
      <c r="BH18" s="221"/>
      <c r="BI18" s="221"/>
      <c r="BJ18" s="196"/>
      <c r="BK18" s="202"/>
      <c r="BL18" s="149"/>
      <c r="BM18" s="196"/>
      <c r="BN18" s="221"/>
      <c r="BO18" s="221"/>
      <c r="BP18" s="196"/>
      <c r="BQ18" s="202"/>
      <c r="BR18" s="149"/>
      <c r="BS18" s="196"/>
      <c r="BT18" s="221"/>
      <c r="BU18" s="221"/>
      <c r="BV18" s="196"/>
      <c r="BW18" s="196"/>
      <c r="BX18" s="149"/>
      <c r="BY18" s="196"/>
      <c r="BZ18" s="221"/>
      <c r="CA18" s="221"/>
      <c r="CB18" s="196"/>
      <c r="CC18" s="196"/>
      <c r="CD18" s="149"/>
      <c r="CE18" s="196"/>
      <c r="CF18" s="221"/>
      <c r="CG18" s="221"/>
      <c r="CH18" s="196"/>
      <c r="CI18" s="196"/>
      <c r="CJ18" s="149"/>
      <c r="CK18" s="196"/>
      <c r="CL18" s="221"/>
      <c r="CM18" s="221"/>
      <c r="CN18" s="196"/>
      <c r="CO18" s="196"/>
      <c r="CP18" s="77"/>
    </row>
    <row r="19" spans="2:94" ht="15.75" customHeight="1" x14ac:dyDescent="0.2">
      <c r="B19" s="223">
        <f t="shared" si="0"/>
        <v>0.4791666666666668</v>
      </c>
      <c r="C19" s="223">
        <f t="shared" si="1"/>
        <v>0.48958333333333348</v>
      </c>
      <c r="D19" s="224">
        <v>1.0416666666666701E-2</v>
      </c>
      <c r="E19" s="265"/>
      <c r="F19" s="265"/>
      <c r="G19" s="265"/>
      <c r="H19" s="265"/>
      <c r="I19" s="265"/>
      <c r="J19" s="149"/>
      <c r="K19" s="315"/>
      <c r="L19" s="315"/>
      <c r="M19" s="315"/>
      <c r="N19" s="315"/>
      <c r="O19" s="315"/>
      <c r="P19" s="149"/>
      <c r="Q19" s="265"/>
      <c r="R19" s="265"/>
      <c r="S19" s="265"/>
      <c r="T19" s="265"/>
      <c r="U19" s="265"/>
      <c r="V19" s="149"/>
      <c r="W19" s="314"/>
      <c r="X19" s="314"/>
      <c r="Y19" s="314"/>
      <c r="Z19" s="314"/>
      <c r="AA19" s="315"/>
      <c r="AB19" s="149"/>
      <c r="AC19" s="265"/>
      <c r="AD19" s="264"/>
      <c r="AE19" s="264"/>
      <c r="AF19" s="264"/>
      <c r="AG19" s="265"/>
      <c r="AH19" s="51"/>
      <c r="AI19" s="287"/>
      <c r="AJ19" s="287"/>
      <c r="AK19" s="287"/>
      <c r="AL19" s="287"/>
      <c r="AM19" s="287"/>
      <c r="AN19" s="149"/>
      <c r="AO19" s="21"/>
      <c r="AP19" s="21"/>
      <c r="AQ19" s="21"/>
      <c r="AR19" s="21"/>
      <c r="AS19" s="56"/>
      <c r="AT19" s="51"/>
      <c r="AU19" s="257" t="s">
        <v>109</v>
      </c>
      <c r="AV19" s="359" t="s">
        <v>209</v>
      </c>
      <c r="AW19" s="331">
        <v>31</v>
      </c>
      <c r="AX19" s="359" t="s">
        <v>210</v>
      </c>
      <c r="AY19" s="359"/>
      <c r="AZ19" s="151"/>
      <c r="BA19" s="324" t="s">
        <v>110</v>
      </c>
      <c r="BB19" s="324" t="s">
        <v>211</v>
      </c>
      <c r="BC19" s="331">
        <v>17</v>
      </c>
      <c r="BD19" s="324">
        <v>206</v>
      </c>
      <c r="BE19" s="324"/>
      <c r="BF19" s="149"/>
      <c r="BG19" s="346" t="s">
        <v>111</v>
      </c>
      <c r="BH19" s="257" t="s">
        <v>212</v>
      </c>
      <c r="BI19" s="331">
        <v>22</v>
      </c>
      <c r="BJ19" s="257">
        <v>207</v>
      </c>
      <c r="BK19" s="257"/>
      <c r="BL19" s="149"/>
      <c r="BM19" s="346" t="s">
        <v>112</v>
      </c>
      <c r="BN19" s="324" t="s">
        <v>213</v>
      </c>
      <c r="BO19" s="331">
        <v>22</v>
      </c>
      <c r="BP19" s="334">
        <v>212</v>
      </c>
      <c r="BQ19" s="324"/>
      <c r="BR19" s="149"/>
      <c r="BS19" s="346" t="s">
        <v>113</v>
      </c>
      <c r="BT19" s="257" t="s">
        <v>214</v>
      </c>
      <c r="BU19" s="343">
        <v>23</v>
      </c>
      <c r="BV19" s="328">
        <v>215</v>
      </c>
      <c r="BW19" s="55"/>
      <c r="BX19" s="149"/>
      <c r="BY19" s="324" t="s">
        <v>215</v>
      </c>
      <c r="BZ19" s="324" t="s">
        <v>216</v>
      </c>
      <c r="CA19" s="331">
        <v>21</v>
      </c>
      <c r="CB19" s="334">
        <v>213</v>
      </c>
      <c r="CC19" s="337"/>
      <c r="CD19" s="149"/>
      <c r="CE19" s="257" t="s">
        <v>217</v>
      </c>
      <c r="CF19" s="257"/>
      <c r="CG19" s="257">
        <v>21</v>
      </c>
      <c r="CH19" s="340">
        <v>214</v>
      </c>
      <c r="CI19" s="285"/>
      <c r="CJ19" s="149"/>
      <c r="CK19" s="244"/>
      <c r="CL19" s="244"/>
      <c r="CM19" s="244"/>
      <c r="CN19" s="250"/>
      <c r="CO19" s="247"/>
      <c r="CP19" s="77"/>
    </row>
    <row r="20" spans="2:94" ht="17" customHeight="1" x14ac:dyDescent="0.2">
      <c r="B20" s="223">
        <f t="shared" si="0"/>
        <v>0.48958333333333348</v>
      </c>
      <c r="C20" s="223">
        <f t="shared" si="1"/>
        <v>0.50000000000000022</v>
      </c>
      <c r="D20" s="224">
        <v>1.0416666666666701E-2</v>
      </c>
      <c r="E20" s="298" t="s">
        <v>114</v>
      </c>
      <c r="F20" s="298"/>
      <c r="G20" s="298">
        <v>235</v>
      </c>
      <c r="H20" s="298" t="s">
        <v>174</v>
      </c>
      <c r="I20" s="289"/>
      <c r="J20" s="151"/>
      <c r="K20" s="323"/>
      <c r="L20" s="349"/>
      <c r="M20" s="349"/>
      <c r="N20" s="349"/>
      <c r="O20" s="356"/>
      <c r="P20" s="151"/>
      <c r="Q20" s="323"/>
      <c r="R20" s="349"/>
      <c r="S20" s="349"/>
      <c r="T20" s="349"/>
      <c r="U20" s="356"/>
      <c r="V20" s="151"/>
      <c r="W20" s="323"/>
      <c r="X20" s="349"/>
      <c r="Y20" s="349"/>
      <c r="Z20" s="349"/>
      <c r="AA20" s="356"/>
      <c r="AB20" s="151"/>
      <c r="AC20" s="323"/>
      <c r="AD20" s="349"/>
      <c r="AE20" s="349"/>
      <c r="AF20" s="349"/>
      <c r="AG20" s="356"/>
      <c r="AH20" s="52"/>
      <c r="AI20" s="288"/>
      <c r="AJ20" s="287"/>
      <c r="AK20" s="287"/>
      <c r="AL20" s="287"/>
      <c r="AM20" s="287"/>
      <c r="AN20" s="151"/>
      <c r="AO20" s="21"/>
      <c r="AP20" s="21"/>
      <c r="AQ20" s="21"/>
      <c r="AR20" s="21"/>
      <c r="AS20" s="56"/>
      <c r="AT20" s="52"/>
      <c r="AU20" s="258"/>
      <c r="AV20" s="360"/>
      <c r="AW20" s="332"/>
      <c r="AX20" s="360"/>
      <c r="AY20" s="360"/>
      <c r="AZ20" s="151"/>
      <c r="BA20" s="325"/>
      <c r="BB20" s="325"/>
      <c r="BC20" s="332"/>
      <c r="BD20" s="325"/>
      <c r="BE20" s="325"/>
      <c r="BF20" s="151"/>
      <c r="BG20" s="347"/>
      <c r="BH20" s="258"/>
      <c r="BI20" s="332"/>
      <c r="BJ20" s="258"/>
      <c r="BK20" s="258"/>
      <c r="BL20" s="151"/>
      <c r="BM20" s="347"/>
      <c r="BN20" s="325"/>
      <c r="BO20" s="332"/>
      <c r="BP20" s="335"/>
      <c r="BQ20" s="325"/>
      <c r="BR20" s="151"/>
      <c r="BS20" s="347"/>
      <c r="BT20" s="258"/>
      <c r="BU20" s="344"/>
      <c r="BV20" s="329"/>
      <c r="BW20" s="6"/>
      <c r="BX20" s="151"/>
      <c r="BY20" s="325"/>
      <c r="BZ20" s="325"/>
      <c r="CA20" s="332"/>
      <c r="CB20" s="335"/>
      <c r="CC20" s="338"/>
      <c r="CD20" s="151"/>
      <c r="CE20" s="258"/>
      <c r="CF20" s="258"/>
      <c r="CG20" s="258"/>
      <c r="CH20" s="341"/>
      <c r="CI20" s="286"/>
      <c r="CJ20" s="151"/>
      <c r="CK20" s="244"/>
      <c r="CL20" s="244"/>
      <c r="CM20" s="244"/>
      <c r="CN20" s="250"/>
      <c r="CO20" s="248"/>
      <c r="CP20" s="77"/>
    </row>
    <row r="21" spans="2:94" ht="17" customHeight="1" x14ac:dyDescent="0.2">
      <c r="B21" s="223">
        <f t="shared" si="0"/>
        <v>0.50000000000000022</v>
      </c>
      <c r="C21" s="223">
        <f t="shared" si="1"/>
        <v>0.51041666666666696</v>
      </c>
      <c r="D21" s="224">
        <v>1.0416666666666701E-2</v>
      </c>
      <c r="E21" s="275"/>
      <c r="F21" s="275"/>
      <c r="G21" s="275"/>
      <c r="H21" s="275"/>
      <c r="I21" s="289"/>
      <c r="J21" s="151"/>
      <c r="K21" s="299"/>
      <c r="L21" s="350"/>
      <c r="M21" s="350"/>
      <c r="N21" s="350"/>
      <c r="O21" s="357"/>
      <c r="P21" s="151"/>
      <c r="Q21" s="299"/>
      <c r="R21" s="350"/>
      <c r="S21" s="350"/>
      <c r="T21" s="350"/>
      <c r="U21" s="357"/>
      <c r="V21" s="151"/>
      <c r="W21" s="299"/>
      <c r="X21" s="350"/>
      <c r="Y21" s="350"/>
      <c r="Z21" s="350"/>
      <c r="AA21" s="357"/>
      <c r="AB21" s="151"/>
      <c r="AC21" s="299"/>
      <c r="AD21" s="350"/>
      <c r="AE21" s="350"/>
      <c r="AF21" s="350"/>
      <c r="AG21" s="357"/>
      <c r="AH21" s="50"/>
      <c r="AI21" s="297" t="s">
        <v>114</v>
      </c>
      <c r="AJ21" s="289"/>
      <c r="AK21" s="289">
        <v>142</v>
      </c>
      <c r="AL21" s="289" t="s">
        <v>174</v>
      </c>
      <c r="AM21" s="289"/>
      <c r="AN21" s="151"/>
      <c r="AO21" s="21"/>
      <c r="AP21" s="21"/>
      <c r="AQ21" s="21"/>
      <c r="AR21" s="21"/>
      <c r="AS21" s="56"/>
      <c r="AT21" s="50"/>
      <c r="AU21" s="258"/>
      <c r="AV21" s="360"/>
      <c r="AW21" s="332"/>
      <c r="AX21" s="360"/>
      <c r="AY21" s="360"/>
      <c r="AZ21" s="151"/>
      <c r="BA21" s="325"/>
      <c r="BB21" s="325"/>
      <c r="BC21" s="332"/>
      <c r="BD21" s="325"/>
      <c r="BE21" s="325"/>
      <c r="BF21" s="151"/>
      <c r="BG21" s="347"/>
      <c r="BH21" s="258"/>
      <c r="BI21" s="332"/>
      <c r="BJ21" s="258"/>
      <c r="BK21" s="258"/>
      <c r="BL21" s="151"/>
      <c r="BM21" s="347"/>
      <c r="BN21" s="325"/>
      <c r="BO21" s="332"/>
      <c r="BP21" s="335"/>
      <c r="BQ21" s="325"/>
      <c r="BR21" s="151"/>
      <c r="BS21" s="347"/>
      <c r="BT21" s="258"/>
      <c r="BU21" s="344"/>
      <c r="BV21" s="329"/>
      <c r="BW21" s="6"/>
      <c r="BX21" s="151"/>
      <c r="BY21" s="325"/>
      <c r="BZ21" s="325"/>
      <c r="CA21" s="332"/>
      <c r="CB21" s="335"/>
      <c r="CC21" s="338"/>
      <c r="CD21" s="151"/>
      <c r="CE21" s="258"/>
      <c r="CF21" s="258"/>
      <c r="CG21" s="258"/>
      <c r="CH21" s="341"/>
      <c r="CI21" s="286"/>
      <c r="CJ21" s="151"/>
      <c r="CK21" s="244"/>
      <c r="CL21" s="244"/>
      <c r="CM21" s="244"/>
      <c r="CN21" s="250"/>
      <c r="CO21" s="248"/>
      <c r="CP21" s="77"/>
    </row>
    <row r="22" spans="2:94" ht="15.75" customHeight="1" x14ac:dyDescent="0.2">
      <c r="B22" s="223">
        <f t="shared" si="0"/>
        <v>0.51041666666666696</v>
      </c>
      <c r="C22" s="223">
        <f t="shared" si="1"/>
        <v>0.5208333333333337</v>
      </c>
      <c r="D22" s="224">
        <v>1.0416666666666701E-2</v>
      </c>
      <c r="E22" s="275"/>
      <c r="F22" s="275"/>
      <c r="G22" s="275"/>
      <c r="H22" s="275"/>
      <c r="I22" s="289"/>
      <c r="J22" s="151"/>
      <c r="K22" s="299"/>
      <c r="L22" s="350"/>
      <c r="M22" s="350"/>
      <c r="N22" s="350"/>
      <c r="O22" s="357"/>
      <c r="P22" s="151"/>
      <c r="Q22" s="299"/>
      <c r="R22" s="350"/>
      <c r="S22" s="350"/>
      <c r="T22" s="350"/>
      <c r="U22" s="357"/>
      <c r="V22" s="151"/>
      <c r="W22" s="299"/>
      <c r="X22" s="350"/>
      <c r="Y22" s="350"/>
      <c r="Z22" s="350"/>
      <c r="AA22" s="357"/>
      <c r="AB22" s="151"/>
      <c r="AC22" s="299"/>
      <c r="AD22" s="350"/>
      <c r="AE22" s="350"/>
      <c r="AF22" s="350"/>
      <c r="AG22" s="357"/>
      <c r="AH22" s="50"/>
      <c r="AI22" s="297"/>
      <c r="AJ22" s="289"/>
      <c r="AK22" s="289"/>
      <c r="AL22" s="289"/>
      <c r="AM22" s="289"/>
      <c r="AN22" s="151"/>
      <c r="AO22" s="21"/>
      <c r="AP22" s="21"/>
      <c r="AQ22" s="21"/>
      <c r="AR22" s="21"/>
      <c r="AS22" s="56"/>
      <c r="AT22" s="50"/>
      <c r="AU22" s="259"/>
      <c r="AV22" s="361"/>
      <c r="AW22" s="333"/>
      <c r="AX22" s="361"/>
      <c r="AY22" s="361"/>
      <c r="AZ22" s="151"/>
      <c r="BA22" s="326"/>
      <c r="BB22" s="326"/>
      <c r="BC22" s="333"/>
      <c r="BD22" s="326"/>
      <c r="BE22" s="326"/>
      <c r="BF22" s="151"/>
      <c r="BG22" s="348"/>
      <c r="BH22" s="259"/>
      <c r="BI22" s="333"/>
      <c r="BJ22" s="259"/>
      <c r="BK22" s="259"/>
      <c r="BL22" s="151"/>
      <c r="BM22" s="348"/>
      <c r="BN22" s="326"/>
      <c r="BO22" s="333"/>
      <c r="BP22" s="336"/>
      <c r="BQ22" s="326"/>
      <c r="BR22" s="151"/>
      <c r="BS22" s="348"/>
      <c r="BT22" s="259"/>
      <c r="BU22" s="345"/>
      <c r="BV22" s="330"/>
      <c r="BW22" s="53"/>
      <c r="BX22" s="151"/>
      <c r="BY22" s="326"/>
      <c r="BZ22" s="326"/>
      <c r="CA22" s="333"/>
      <c r="CB22" s="336"/>
      <c r="CC22" s="339"/>
      <c r="CD22" s="151"/>
      <c r="CE22" s="259"/>
      <c r="CF22" s="259"/>
      <c r="CG22" s="259"/>
      <c r="CH22" s="342"/>
      <c r="CI22" s="327"/>
      <c r="CJ22" s="151"/>
      <c r="CK22" s="244"/>
      <c r="CL22" s="244"/>
      <c r="CM22" s="244"/>
      <c r="CN22" s="250"/>
      <c r="CO22" s="249"/>
      <c r="CP22" s="77"/>
    </row>
    <row r="23" spans="2:94" ht="17" customHeight="1" x14ac:dyDescent="0.2">
      <c r="B23" s="223">
        <f t="shared" si="0"/>
        <v>0.5208333333333337</v>
      </c>
      <c r="C23" s="223">
        <f t="shared" si="1"/>
        <v>0.53125000000000044</v>
      </c>
      <c r="D23" s="224">
        <v>1.0416666666666701E-2</v>
      </c>
      <c r="E23" s="275"/>
      <c r="F23" s="275"/>
      <c r="G23" s="275"/>
      <c r="H23" s="275"/>
      <c r="I23" s="289"/>
      <c r="J23" s="151"/>
      <c r="K23" s="299"/>
      <c r="L23" s="350"/>
      <c r="M23" s="350"/>
      <c r="N23" s="350"/>
      <c r="O23" s="357"/>
      <c r="P23" s="151"/>
      <c r="Q23" s="299"/>
      <c r="R23" s="350"/>
      <c r="S23" s="350"/>
      <c r="T23" s="350"/>
      <c r="U23" s="357"/>
      <c r="V23" s="151"/>
      <c r="W23" s="299"/>
      <c r="X23" s="350"/>
      <c r="Y23" s="350"/>
      <c r="Z23" s="350"/>
      <c r="AA23" s="357"/>
      <c r="AB23" s="151"/>
      <c r="AC23" s="299"/>
      <c r="AD23" s="350"/>
      <c r="AE23" s="350"/>
      <c r="AF23" s="350"/>
      <c r="AG23" s="357"/>
      <c r="AH23" s="50"/>
      <c r="AI23" s="297"/>
      <c r="AJ23" s="289"/>
      <c r="AK23" s="289"/>
      <c r="AL23" s="289"/>
      <c r="AM23" s="289"/>
      <c r="AN23" s="151"/>
      <c r="AO23" s="21"/>
      <c r="AP23" s="21"/>
      <c r="AQ23" s="21"/>
      <c r="AR23" s="21"/>
      <c r="AS23" s="56"/>
      <c r="AT23" s="50"/>
      <c r="AU23" s="275" t="s">
        <v>114</v>
      </c>
      <c r="AV23" s="275"/>
      <c r="AW23" s="276">
        <v>176</v>
      </c>
      <c r="AX23" s="266" t="s">
        <v>174</v>
      </c>
      <c r="AY23" s="199"/>
      <c r="AZ23" s="162"/>
      <c r="BA23" s="161"/>
      <c r="BB23" s="161"/>
      <c r="BC23" s="161"/>
      <c r="BD23" s="161"/>
      <c r="BE23" s="161"/>
      <c r="BF23" s="162"/>
      <c r="BG23" s="161"/>
      <c r="BH23" s="161"/>
      <c r="BI23" s="161"/>
      <c r="BJ23" s="161"/>
      <c r="BK23" s="161"/>
      <c r="BL23" s="162"/>
      <c r="BM23" s="161"/>
      <c r="BN23" s="161"/>
      <c r="BO23" s="161"/>
      <c r="BP23" s="161"/>
      <c r="BQ23" s="161"/>
      <c r="BR23" s="162"/>
      <c r="BS23" s="161"/>
      <c r="BT23" s="161"/>
      <c r="BU23" s="161"/>
      <c r="BV23" s="162"/>
      <c r="BW23" s="161"/>
      <c r="BX23" s="162"/>
      <c r="BY23" s="161"/>
      <c r="BZ23" s="161"/>
      <c r="CA23" s="161"/>
      <c r="CB23" s="161"/>
      <c r="CC23" s="161"/>
      <c r="CD23" s="162"/>
      <c r="CE23" s="161"/>
      <c r="CF23" s="161"/>
      <c r="CG23" s="161"/>
      <c r="CH23" s="161"/>
      <c r="CI23" s="161"/>
      <c r="CJ23" s="162"/>
      <c r="CK23" s="188"/>
      <c r="CL23" s="188"/>
      <c r="CM23" s="188"/>
      <c r="CN23" s="188"/>
      <c r="CO23" s="177"/>
      <c r="CP23" s="77"/>
    </row>
    <row r="24" spans="2:94" ht="16" x14ac:dyDescent="0.2">
      <c r="B24" s="223">
        <f t="shared" si="0"/>
        <v>0.53125000000000044</v>
      </c>
      <c r="C24" s="223">
        <f t="shared" si="1"/>
        <v>0.54166666666666718</v>
      </c>
      <c r="D24" s="224">
        <v>1.0416666666666701E-2</v>
      </c>
      <c r="E24" s="301"/>
      <c r="F24" s="301"/>
      <c r="G24" s="301"/>
      <c r="H24" s="301"/>
      <c r="I24" s="289"/>
      <c r="J24" s="151"/>
      <c r="K24" s="300"/>
      <c r="L24" s="351"/>
      <c r="M24" s="351"/>
      <c r="N24" s="351"/>
      <c r="O24" s="358"/>
      <c r="P24" s="151"/>
      <c r="Q24" s="300"/>
      <c r="R24" s="351"/>
      <c r="S24" s="351"/>
      <c r="T24" s="351"/>
      <c r="U24" s="358"/>
      <c r="V24" s="151"/>
      <c r="W24" s="300"/>
      <c r="X24" s="351"/>
      <c r="Y24" s="351"/>
      <c r="Z24" s="351"/>
      <c r="AA24" s="358"/>
      <c r="AB24" s="151"/>
      <c r="AC24" s="300"/>
      <c r="AD24" s="351"/>
      <c r="AE24" s="351"/>
      <c r="AF24" s="351"/>
      <c r="AG24" s="358"/>
      <c r="AH24" s="48"/>
      <c r="AI24" s="297"/>
      <c r="AJ24" s="289"/>
      <c r="AK24" s="289"/>
      <c r="AL24" s="298"/>
      <c r="AM24" s="298"/>
      <c r="AN24" s="151"/>
      <c r="AO24" s="21"/>
      <c r="AP24" s="21"/>
      <c r="AQ24" s="21"/>
      <c r="AR24" s="21"/>
      <c r="AS24" s="56"/>
      <c r="AT24" s="48"/>
      <c r="AU24" s="275"/>
      <c r="AV24" s="275"/>
      <c r="AW24" s="364"/>
      <c r="AX24" s="267"/>
      <c r="AY24" s="199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87"/>
      <c r="CK24" s="244" t="s">
        <v>218</v>
      </c>
      <c r="CL24" s="244"/>
      <c r="CM24" s="244">
        <v>7</v>
      </c>
      <c r="CN24" s="245" t="s">
        <v>219</v>
      </c>
      <c r="CO24" s="246" t="s">
        <v>220</v>
      </c>
    </row>
    <row r="25" spans="2:94" ht="16" customHeight="1" x14ac:dyDescent="0.2">
      <c r="B25" s="223">
        <f t="shared" si="0"/>
        <v>0.54166666666666718</v>
      </c>
      <c r="C25" s="223">
        <f t="shared" si="1"/>
        <v>0.55208333333333393</v>
      </c>
      <c r="D25" s="224">
        <v>1.0416666666666701E-2</v>
      </c>
      <c r="E25" s="263" t="s">
        <v>106</v>
      </c>
      <c r="F25" s="263"/>
      <c r="G25" s="263">
        <v>65</v>
      </c>
      <c r="H25" s="263" t="s">
        <v>189</v>
      </c>
      <c r="I25" s="263" t="s">
        <v>206</v>
      </c>
      <c r="J25" s="149"/>
      <c r="K25" s="313" t="s">
        <v>104</v>
      </c>
      <c r="L25" s="313"/>
      <c r="M25" s="313">
        <v>55</v>
      </c>
      <c r="N25" s="313">
        <v>208</v>
      </c>
      <c r="O25" s="313" t="s">
        <v>221</v>
      </c>
      <c r="P25" s="149"/>
      <c r="Q25" s="263" t="s">
        <v>105</v>
      </c>
      <c r="R25" s="263"/>
      <c r="S25" s="263">
        <v>60</v>
      </c>
      <c r="T25" s="263">
        <v>209</v>
      </c>
      <c r="U25" s="271" t="s">
        <v>222</v>
      </c>
      <c r="V25" s="149"/>
      <c r="W25" s="313" t="s">
        <v>103</v>
      </c>
      <c r="X25" s="313"/>
      <c r="Y25" s="313">
        <v>55</v>
      </c>
      <c r="Z25" s="313">
        <v>210</v>
      </c>
      <c r="AA25" s="313" t="s">
        <v>206</v>
      </c>
      <c r="AB25" s="149"/>
      <c r="AC25" s="263" t="s">
        <v>107</v>
      </c>
      <c r="AD25" s="263"/>
      <c r="AE25" s="263">
        <v>50</v>
      </c>
      <c r="AF25" s="263">
        <v>211</v>
      </c>
      <c r="AG25" s="271" t="s">
        <v>222</v>
      </c>
      <c r="AH25" s="51"/>
      <c r="AI25" s="257" t="s">
        <v>223</v>
      </c>
      <c r="AJ25" s="257" t="s">
        <v>224</v>
      </c>
      <c r="AK25" s="285">
        <v>71</v>
      </c>
      <c r="AL25" s="244" t="s">
        <v>190</v>
      </c>
      <c r="AM25" s="244" t="s">
        <v>23</v>
      </c>
      <c r="AN25" s="149"/>
      <c r="AO25" s="294" t="s">
        <v>138</v>
      </c>
      <c r="AP25" s="373" t="s">
        <v>225</v>
      </c>
      <c r="AQ25" s="373">
        <v>71</v>
      </c>
      <c r="AR25" s="365">
        <v>204</v>
      </c>
      <c r="AS25" s="354" t="s">
        <v>226</v>
      </c>
      <c r="AT25" s="51"/>
      <c r="AU25" s="275"/>
      <c r="AV25" s="275"/>
      <c r="AW25" s="364"/>
      <c r="AX25" s="267"/>
      <c r="AY25" s="199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87"/>
      <c r="CK25" s="244"/>
      <c r="CL25" s="244"/>
      <c r="CM25" s="244"/>
      <c r="CN25" s="245"/>
      <c r="CO25" s="246"/>
    </row>
    <row r="26" spans="2:94" ht="16" customHeight="1" x14ac:dyDescent="0.2">
      <c r="B26" s="223">
        <f t="shared" si="0"/>
        <v>0.55208333333333393</v>
      </c>
      <c r="C26" s="223">
        <f t="shared" si="1"/>
        <v>0.56250000000000067</v>
      </c>
      <c r="D26" s="224">
        <v>1.0416666666666701E-2</v>
      </c>
      <c r="E26" s="264"/>
      <c r="F26" s="264"/>
      <c r="G26" s="264"/>
      <c r="H26" s="264"/>
      <c r="I26" s="264"/>
      <c r="J26" s="149"/>
      <c r="K26" s="314"/>
      <c r="L26" s="314"/>
      <c r="M26" s="314"/>
      <c r="N26" s="314"/>
      <c r="O26" s="314"/>
      <c r="P26" s="149"/>
      <c r="Q26" s="264"/>
      <c r="R26" s="264"/>
      <c r="S26" s="264"/>
      <c r="T26" s="264"/>
      <c r="U26" s="272"/>
      <c r="V26" s="149"/>
      <c r="W26" s="314"/>
      <c r="X26" s="314"/>
      <c r="Y26" s="314"/>
      <c r="Z26" s="314"/>
      <c r="AA26" s="314"/>
      <c r="AB26" s="149"/>
      <c r="AC26" s="264"/>
      <c r="AD26" s="264"/>
      <c r="AE26" s="264"/>
      <c r="AF26" s="264"/>
      <c r="AG26" s="272"/>
      <c r="AH26" s="51"/>
      <c r="AI26" s="258"/>
      <c r="AJ26" s="258"/>
      <c r="AK26" s="286"/>
      <c r="AL26" s="244"/>
      <c r="AM26" s="244"/>
      <c r="AN26" s="149"/>
      <c r="AO26" s="295"/>
      <c r="AP26" s="373"/>
      <c r="AQ26" s="373"/>
      <c r="AR26" s="365"/>
      <c r="AS26" s="355"/>
      <c r="AT26" s="51"/>
      <c r="AU26" s="275"/>
      <c r="AV26" s="275"/>
      <c r="AW26" s="274"/>
      <c r="AX26" s="267"/>
      <c r="AY26" s="199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310"/>
      <c r="CL26" s="311"/>
      <c r="CM26" s="311"/>
      <c r="CN26" s="311"/>
      <c r="CO26" s="312"/>
      <c r="CP26" s="77"/>
    </row>
    <row r="27" spans="2:94" ht="16" customHeight="1" x14ac:dyDescent="0.2">
      <c r="B27" s="223">
        <f t="shared" si="0"/>
        <v>0.56250000000000067</v>
      </c>
      <c r="C27" s="223">
        <f t="shared" si="1"/>
        <v>0.57291666666666741</v>
      </c>
      <c r="D27" s="224">
        <v>1.0416666666666701E-2</v>
      </c>
      <c r="E27" s="264"/>
      <c r="F27" s="264"/>
      <c r="G27" s="264"/>
      <c r="H27" s="264"/>
      <c r="I27" s="264"/>
      <c r="J27" s="149"/>
      <c r="K27" s="314"/>
      <c r="L27" s="314"/>
      <c r="M27" s="314"/>
      <c r="N27" s="314"/>
      <c r="O27" s="314"/>
      <c r="P27" s="149"/>
      <c r="Q27" s="264"/>
      <c r="R27" s="264"/>
      <c r="S27" s="264"/>
      <c r="T27" s="264"/>
      <c r="U27" s="272"/>
      <c r="V27" s="149"/>
      <c r="W27" s="314"/>
      <c r="X27" s="314"/>
      <c r="Y27" s="314"/>
      <c r="Z27" s="314"/>
      <c r="AA27" s="314"/>
      <c r="AB27" s="149"/>
      <c r="AC27" s="264"/>
      <c r="AD27" s="264"/>
      <c r="AE27" s="264"/>
      <c r="AF27" s="264"/>
      <c r="AG27" s="272"/>
      <c r="AH27" s="51"/>
      <c r="AI27" s="258"/>
      <c r="AJ27" s="258"/>
      <c r="AK27" s="286"/>
      <c r="AL27" s="278"/>
      <c r="AM27" s="278"/>
      <c r="AN27" s="149"/>
      <c r="AO27" s="295"/>
      <c r="AP27" s="373"/>
      <c r="AQ27" s="373"/>
      <c r="AR27" s="365"/>
      <c r="AS27" s="355"/>
      <c r="AT27" s="60"/>
      <c r="AU27" s="244" t="s">
        <v>227</v>
      </c>
      <c r="AV27" s="244" t="s">
        <v>228</v>
      </c>
      <c r="AW27" s="244">
        <v>17</v>
      </c>
      <c r="AX27" s="244"/>
      <c r="AY27" s="372"/>
      <c r="AZ27" s="149"/>
      <c r="BA27" s="324" t="s">
        <v>229</v>
      </c>
      <c r="BB27" s="324" t="s">
        <v>230</v>
      </c>
      <c r="BC27" s="324">
        <v>13</v>
      </c>
      <c r="BD27" s="324"/>
      <c r="BE27" s="324"/>
      <c r="BF27" s="149"/>
      <c r="BG27" s="257" t="s">
        <v>116</v>
      </c>
      <c r="BH27" s="257" t="s">
        <v>214</v>
      </c>
      <c r="BI27" s="257">
        <v>24</v>
      </c>
      <c r="BJ27" s="257"/>
      <c r="BK27" s="257"/>
      <c r="BL27" s="149"/>
      <c r="BM27" s="324" t="s">
        <v>231</v>
      </c>
      <c r="BN27" s="324" t="s">
        <v>212</v>
      </c>
      <c r="BO27" s="324">
        <v>24</v>
      </c>
      <c r="BP27" s="334">
        <v>212</v>
      </c>
      <c r="BQ27" s="324"/>
      <c r="BR27" s="149"/>
      <c r="BS27" s="257" t="s">
        <v>117</v>
      </c>
      <c r="BT27" s="257" t="s">
        <v>232</v>
      </c>
      <c r="BU27" s="257">
        <v>24</v>
      </c>
      <c r="BV27" s="328">
        <v>215</v>
      </c>
      <c r="BW27" s="285"/>
      <c r="BX27" s="149"/>
      <c r="BY27" s="324" t="s">
        <v>233</v>
      </c>
      <c r="BZ27" s="324" t="s">
        <v>234</v>
      </c>
      <c r="CA27" s="324">
        <v>20</v>
      </c>
      <c r="CB27" s="334">
        <v>213</v>
      </c>
      <c r="CC27" s="337"/>
      <c r="CD27" s="149"/>
      <c r="CE27" s="257" t="s">
        <v>235</v>
      </c>
      <c r="CF27" s="257"/>
      <c r="CG27" s="257">
        <v>21</v>
      </c>
      <c r="CH27" s="340">
        <v>214</v>
      </c>
      <c r="CI27" s="285"/>
      <c r="CJ27" s="149"/>
      <c r="CK27" s="244"/>
      <c r="CL27" s="244"/>
      <c r="CM27" s="244"/>
      <c r="CN27" s="244"/>
      <c r="CO27" s="247"/>
      <c r="CP27" s="77"/>
    </row>
    <row r="28" spans="2:94" ht="16" customHeight="1" x14ac:dyDescent="0.2">
      <c r="B28" s="223">
        <f t="shared" si="0"/>
        <v>0.57291666666666741</v>
      </c>
      <c r="C28" s="223">
        <f t="shared" si="1"/>
        <v>0.58333333333333415</v>
      </c>
      <c r="D28" s="224">
        <v>1.0416666666666701E-2</v>
      </c>
      <c r="E28" s="265"/>
      <c r="F28" s="265"/>
      <c r="G28" s="265"/>
      <c r="H28" s="265"/>
      <c r="I28" s="265"/>
      <c r="J28" s="174"/>
      <c r="K28" s="315"/>
      <c r="L28" s="315"/>
      <c r="M28" s="315"/>
      <c r="N28" s="315"/>
      <c r="O28" s="315"/>
      <c r="P28" s="174"/>
      <c r="Q28" s="265"/>
      <c r="R28" s="265"/>
      <c r="S28" s="265"/>
      <c r="T28" s="265"/>
      <c r="U28" s="273"/>
      <c r="V28" s="174"/>
      <c r="W28" s="314"/>
      <c r="X28" s="314"/>
      <c r="Y28" s="314"/>
      <c r="Z28" s="314"/>
      <c r="AA28" s="315"/>
      <c r="AB28" s="174"/>
      <c r="AC28" s="265"/>
      <c r="AD28" s="264"/>
      <c r="AE28" s="264"/>
      <c r="AF28" s="264"/>
      <c r="AG28" s="273"/>
      <c r="AH28" s="76"/>
      <c r="AI28" s="257" t="s">
        <v>223</v>
      </c>
      <c r="AJ28" s="244" t="s">
        <v>224</v>
      </c>
      <c r="AK28" s="244">
        <v>71</v>
      </c>
      <c r="AL28" s="244" t="s">
        <v>190</v>
      </c>
      <c r="AM28" s="244" t="s">
        <v>23</v>
      </c>
      <c r="AN28" s="174"/>
      <c r="AO28" s="294" t="s">
        <v>138</v>
      </c>
      <c r="AP28" s="373" t="s">
        <v>225</v>
      </c>
      <c r="AQ28" s="373">
        <v>71</v>
      </c>
      <c r="AR28" s="373">
        <v>204</v>
      </c>
      <c r="AS28" s="374"/>
      <c r="AT28" s="76"/>
      <c r="AU28" s="244"/>
      <c r="AV28" s="244"/>
      <c r="AW28" s="244"/>
      <c r="AX28" s="244"/>
      <c r="AY28" s="372"/>
      <c r="AZ28" s="174"/>
      <c r="BA28" s="325"/>
      <c r="BB28" s="325"/>
      <c r="BC28" s="325"/>
      <c r="BD28" s="325"/>
      <c r="BE28" s="325"/>
      <c r="BF28" s="174"/>
      <c r="BG28" s="258"/>
      <c r="BH28" s="258"/>
      <c r="BI28" s="258"/>
      <c r="BJ28" s="258"/>
      <c r="BK28" s="258"/>
      <c r="BL28" s="174"/>
      <c r="BM28" s="325"/>
      <c r="BN28" s="325"/>
      <c r="BO28" s="325"/>
      <c r="BP28" s="335"/>
      <c r="BQ28" s="325"/>
      <c r="BR28" s="174"/>
      <c r="BS28" s="258"/>
      <c r="BT28" s="258"/>
      <c r="BU28" s="258"/>
      <c r="BV28" s="329"/>
      <c r="BW28" s="286"/>
      <c r="BX28" s="174"/>
      <c r="BY28" s="325"/>
      <c r="BZ28" s="325"/>
      <c r="CA28" s="325"/>
      <c r="CB28" s="335"/>
      <c r="CC28" s="338"/>
      <c r="CD28" s="174"/>
      <c r="CE28" s="258"/>
      <c r="CF28" s="258"/>
      <c r="CG28" s="258"/>
      <c r="CH28" s="341"/>
      <c r="CI28" s="286"/>
      <c r="CJ28" s="174"/>
      <c r="CK28" s="244"/>
      <c r="CL28" s="244"/>
      <c r="CM28" s="244"/>
      <c r="CN28" s="244"/>
      <c r="CO28" s="248"/>
      <c r="CP28" s="77"/>
    </row>
    <row r="29" spans="2:94" ht="17" customHeight="1" x14ac:dyDescent="0.2">
      <c r="B29" s="223">
        <f t="shared" si="0"/>
        <v>0.58333333333333415</v>
      </c>
      <c r="C29" s="223">
        <f t="shared" si="1"/>
        <v>0.59375000000000089</v>
      </c>
      <c r="D29" s="224">
        <v>1.0416666666666701E-2</v>
      </c>
      <c r="E29" s="458" t="s">
        <v>118</v>
      </c>
      <c r="F29" s="208"/>
      <c r="G29" s="208">
        <v>235</v>
      </c>
      <c r="H29" s="136"/>
      <c r="I29" s="208"/>
      <c r="J29" s="174"/>
      <c r="K29" s="208"/>
      <c r="L29" s="208"/>
      <c r="M29" s="208"/>
      <c r="N29" s="136"/>
      <c r="O29" s="208"/>
      <c r="P29" s="174"/>
      <c r="Q29" s="208"/>
      <c r="R29" s="208"/>
      <c r="S29" s="208"/>
      <c r="T29" s="136"/>
      <c r="U29" s="208"/>
      <c r="V29" s="174"/>
      <c r="W29" s="211"/>
      <c r="X29" s="211"/>
      <c r="Y29" s="211"/>
      <c r="Z29" s="219"/>
      <c r="AA29" s="208"/>
      <c r="AB29" s="174"/>
      <c r="AC29" s="211"/>
      <c r="AD29" s="211"/>
      <c r="AE29" s="211"/>
      <c r="AF29" s="219"/>
      <c r="AG29" s="208"/>
      <c r="AH29" s="72"/>
      <c r="AI29" s="258"/>
      <c r="AJ29" s="244"/>
      <c r="AK29" s="244"/>
      <c r="AL29" s="244"/>
      <c r="AM29" s="244"/>
      <c r="AN29" s="174"/>
      <c r="AO29" s="295"/>
      <c r="AP29" s="373"/>
      <c r="AQ29" s="373"/>
      <c r="AR29" s="373"/>
      <c r="AS29" s="375"/>
      <c r="AT29" s="72"/>
      <c r="AU29" s="244"/>
      <c r="AV29" s="244"/>
      <c r="AW29" s="244"/>
      <c r="AX29" s="244"/>
      <c r="AY29" s="372"/>
      <c r="AZ29" s="174"/>
      <c r="BA29" s="325"/>
      <c r="BB29" s="325"/>
      <c r="BC29" s="325"/>
      <c r="BD29" s="325"/>
      <c r="BE29" s="325"/>
      <c r="BF29" s="174"/>
      <c r="BG29" s="258"/>
      <c r="BH29" s="258"/>
      <c r="BI29" s="258"/>
      <c r="BJ29" s="258"/>
      <c r="BK29" s="258"/>
      <c r="BL29" s="174"/>
      <c r="BM29" s="325"/>
      <c r="BN29" s="325"/>
      <c r="BO29" s="325"/>
      <c r="BP29" s="335"/>
      <c r="BQ29" s="325"/>
      <c r="BR29" s="174"/>
      <c r="BS29" s="258"/>
      <c r="BT29" s="258"/>
      <c r="BU29" s="258"/>
      <c r="BV29" s="329"/>
      <c r="BW29" s="286"/>
      <c r="BX29" s="174"/>
      <c r="BY29" s="325"/>
      <c r="BZ29" s="325"/>
      <c r="CA29" s="325"/>
      <c r="CB29" s="335"/>
      <c r="CC29" s="338"/>
      <c r="CD29" s="174"/>
      <c r="CE29" s="258"/>
      <c r="CF29" s="258"/>
      <c r="CG29" s="258"/>
      <c r="CH29" s="341"/>
      <c r="CI29" s="286"/>
      <c r="CJ29" s="174"/>
      <c r="CK29" s="244"/>
      <c r="CL29" s="244"/>
      <c r="CM29" s="244"/>
      <c r="CN29" s="244"/>
      <c r="CO29" s="248"/>
      <c r="CP29" s="77"/>
    </row>
    <row r="30" spans="2:94" ht="16" customHeight="1" x14ac:dyDescent="0.2">
      <c r="B30" s="223">
        <f t="shared" si="0"/>
        <v>0.59375000000000089</v>
      </c>
      <c r="C30" s="223">
        <f t="shared" si="1"/>
        <v>0.60416666666666763</v>
      </c>
      <c r="D30" s="224">
        <v>1.0416666666666701E-2</v>
      </c>
      <c r="E30" s="263" t="s">
        <v>106</v>
      </c>
      <c r="F30" s="263"/>
      <c r="G30" s="263">
        <v>65</v>
      </c>
      <c r="H30" s="263" t="s">
        <v>189</v>
      </c>
      <c r="I30" s="263" t="s">
        <v>206</v>
      </c>
      <c r="J30" s="157"/>
      <c r="K30" s="313" t="s">
        <v>104</v>
      </c>
      <c r="L30" s="313"/>
      <c r="M30" s="313">
        <v>55</v>
      </c>
      <c r="N30" s="313">
        <v>208</v>
      </c>
      <c r="O30" s="313" t="s">
        <v>206</v>
      </c>
      <c r="P30" s="157"/>
      <c r="Q30" s="263" t="s">
        <v>105</v>
      </c>
      <c r="R30" s="263"/>
      <c r="S30" s="263">
        <v>60</v>
      </c>
      <c r="T30" s="263">
        <v>209</v>
      </c>
      <c r="U30" s="263" t="s">
        <v>206</v>
      </c>
      <c r="V30" s="157"/>
      <c r="W30" s="313" t="s">
        <v>103</v>
      </c>
      <c r="X30" s="316"/>
      <c r="Y30" s="316">
        <v>55</v>
      </c>
      <c r="Z30" s="316">
        <v>210</v>
      </c>
      <c r="AA30" s="313" t="s">
        <v>206</v>
      </c>
      <c r="AB30" s="157"/>
      <c r="AC30" s="263" t="s">
        <v>107</v>
      </c>
      <c r="AD30" s="318"/>
      <c r="AE30" s="318">
        <v>50</v>
      </c>
      <c r="AF30" s="318">
        <v>211</v>
      </c>
      <c r="AG30" s="263" t="s">
        <v>206</v>
      </c>
      <c r="AH30" s="59"/>
      <c r="AI30" s="258"/>
      <c r="AJ30" s="244"/>
      <c r="AK30" s="244"/>
      <c r="AL30" s="244"/>
      <c r="AM30" s="244"/>
      <c r="AN30" s="157"/>
      <c r="AO30" s="295"/>
      <c r="AP30" s="373"/>
      <c r="AQ30" s="373"/>
      <c r="AR30" s="373"/>
      <c r="AS30" s="376"/>
      <c r="AT30" s="61"/>
      <c r="AU30" s="244"/>
      <c r="AV30" s="244"/>
      <c r="AW30" s="244"/>
      <c r="AX30" s="244"/>
      <c r="AY30" s="372"/>
      <c r="AZ30" s="157"/>
      <c r="BA30" s="326"/>
      <c r="BB30" s="325"/>
      <c r="BC30" s="326"/>
      <c r="BD30" s="326"/>
      <c r="BE30" s="326"/>
      <c r="BF30" s="157"/>
      <c r="BG30" s="259"/>
      <c r="BH30" s="259"/>
      <c r="BI30" s="259"/>
      <c r="BJ30" s="259"/>
      <c r="BK30" s="259"/>
      <c r="BL30" s="157"/>
      <c r="BM30" s="326"/>
      <c r="BN30" s="326"/>
      <c r="BO30" s="326"/>
      <c r="BP30" s="336"/>
      <c r="BQ30" s="326"/>
      <c r="BR30" s="157"/>
      <c r="BS30" s="259"/>
      <c r="BT30" s="259"/>
      <c r="BU30" s="259"/>
      <c r="BV30" s="330"/>
      <c r="BW30" s="327"/>
      <c r="BX30" s="157"/>
      <c r="BY30" s="326"/>
      <c r="BZ30" s="326"/>
      <c r="CA30" s="326"/>
      <c r="CB30" s="336"/>
      <c r="CC30" s="339"/>
      <c r="CD30" s="157"/>
      <c r="CE30" s="259"/>
      <c r="CF30" s="259"/>
      <c r="CG30" s="259"/>
      <c r="CH30" s="342"/>
      <c r="CI30" s="327"/>
      <c r="CJ30" s="157"/>
      <c r="CK30" s="244"/>
      <c r="CL30" s="244"/>
      <c r="CM30" s="244"/>
      <c r="CN30" s="244"/>
      <c r="CO30" s="249"/>
      <c r="CP30" s="77"/>
    </row>
    <row r="31" spans="2:94" ht="16" customHeight="1" x14ac:dyDescent="0.2">
      <c r="B31" s="223">
        <f t="shared" si="0"/>
        <v>0.60416666666666763</v>
      </c>
      <c r="C31" s="223">
        <f t="shared" si="1"/>
        <v>0.61458333333333437</v>
      </c>
      <c r="D31" s="224">
        <v>1.0416666666666701E-2</v>
      </c>
      <c r="E31" s="264"/>
      <c r="F31" s="264"/>
      <c r="G31" s="264"/>
      <c r="H31" s="264"/>
      <c r="I31" s="264"/>
      <c r="J31" s="157"/>
      <c r="K31" s="314"/>
      <c r="L31" s="314"/>
      <c r="M31" s="314"/>
      <c r="N31" s="314"/>
      <c r="O31" s="314"/>
      <c r="P31" s="157"/>
      <c r="Q31" s="264"/>
      <c r="R31" s="264"/>
      <c r="S31" s="264"/>
      <c r="T31" s="264"/>
      <c r="U31" s="264"/>
      <c r="V31" s="157"/>
      <c r="W31" s="314"/>
      <c r="X31" s="316"/>
      <c r="Y31" s="316"/>
      <c r="Z31" s="316"/>
      <c r="AA31" s="314"/>
      <c r="AB31" s="157"/>
      <c r="AC31" s="264"/>
      <c r="AD31" s="318"/>
      <c r="AE31" s="318"/>
      <c r="AF31" s="318"/>
      <c r="AG31" s="264"/>
      <c r="AI31" s="279" t="s">
        <v>119</v>
      </c>
      <c r="AJ31" s="279" t="s">
        <v>236</v>
      </c>
      <c r="AK31" s="279">
        <v>142</v>
      </c>
      <c r="AL31" s="244" t="s">
        <v>190</v>
      </c>
      <c r="AM31" s="282" t="s">
        <v>23</v>
      </c>
      <c r="AN31" s="157"/>
      <c r="AO31" s="204"/>
      <c r="AP31" s="204"/>
      <c r="AQ31" s="204"/>
      <c r="AR31" s="204"/>
      <c r="AS31" s="57"/>
      <c r="AT31" s="60"/>
      <c r="AU31" s="244" t="s">
        <v>237</v>
      </c>
      <c r="AV31" s="244" t="s">
        <v>238</v>
      </c>
      <c r="AW31" s="244">
        <v>17</v>
      </c>
      <c r="AX31" s="244"/>
      <c r="AY31" s="367"/>
      <c r="AZ31" s="157"/>
      <c r="BA31" s="324" t="s">
        <v>239</v>
      </c>
      <c r="BB31" s="382" t="s">
        <v>240</v>
      </c>
      <c r="BC31" s="369">
        <v>13</v>
      </c>
      <c r="BD31" s="324"/>
      <c r="BE31" s="324"/>
      <c r="BF31" s="157"/>
      <c r="BG31" s="257" t="s">
        <v>241</v>
      </c>
      <c r="BH31" s="257" t="s">
        <v>232</v>
      </c>
      <c r="BI31" s="257">
        <v>24</v>
      </c>
      <c r="BJ31" s="257"/>
      <c r="BK31" s="257"/>
      <c r="BL31" s="157"/>
      <c r="BM31" s="324" t="s">
        <v>242</v>
      </c>
      <c r="BN31" s="379" t="s">
        <v>243</v>
      </c>
      <c r="BO31" s="324">
        <v>24</v>
      </c>
      <c r="BP31" s="334">
        <v>212</v>
      </c>
      <c r="BQ31" s="324"/>
      <c r="BR31" s="157"/>
      <c r="BS31" s="257" t="s">
        <v>120</v>
      </c>
      <c r="BT31" s="257" t="s">
        <v>244</v>
      </c>
      <c r="BU31" s="257">
        <v>24</v>
      </c>
      <c r="BV31" s="328">
        <v>215</v>
      </c>
      <c r="BW31" s="285"/>
      <c r="BX31" s="157"/>
      <c r="BY31" s="324" t="s">
        <v>245</v>
      </c>
      <c r="BZ31" s="324" t="s">
        <v>246</v>
      </c>
      <c r="CA31" s="324">
        <v>20</v>
      </c>
      <c r="CB31" s="334">
        <v>213</v>
      </c>
      <c r="CC31" s="337"/>
      <c r="CD31" s="157"/>
      <c r="CE31" s="257" t="s">
        <v>235</v>
      </c>
      <c r="CF31" s="257"/>
      <c r="CG31" s="257">
        <v>21</v>
      </c>
      <c r="CH31" s="340">
        <v>214</v>
      </c>
      <c r="CI31" s="285"/>
      <c r="CJ31" s="157"/>
      <c r="CK31" s="244"/>
      <c r="CL31" s="244"/>
      <c r="CM31" s="244"/>
      <c r="CN31" s="244"/>
      <c r="CO31" s="247"/>
      <c r="CP31" s="77"/>
    </row>
    <row r="32" spans="2:94" ht="16" customHeight="1" x14ac:dyDescent="0.2">
      <c r="B32" s="223">
        <f t="shared" si="0"/>
        <v>0.61458333333333437</v>
      </c>
      <c r="C32" s="223">
        <f t="shared" si="1"/>
        <v>0.62500000000000111</v>
      </c>
      <c r="D32" s="224">
        <v>1.0416666666666701E-2</v>
      </c>
      <c r="E32" s="264"/>
      <c r="F32" s="264"/>
      <c r="G32" s="264"/>
      <c r="H32" s="264"/>
      <c r="I32" s="264"/>
      <c r="J32" s="157"/>
      <c r="K32" s="314"/>
      <c r="L32" s="314"/>
      <c r="M32" s="314"/>
      <c r="N32" s="314"/>
      <c r="O32" s="314"/>
      <c r="P32" s="157"/>
      <c r="Q32" s="264"/>
      <c r="R32" s="264"/>
      <c r="S32" s="264"/>
      <c r="T32" s="264"/>
      <c r="U32" s="264"/>
      <c r="V32" s="157"/>
      <c r="W32" s="314"/>
      <c r="X32" s="316"/>
      <c r="Y32" s="316"/>
      <c r="Z32" s="316"/>
      <c r="AA32" s="314"/>
      <c r="AB32" s="157"/>
      <c r="AC32" s="264"/>
      <c r="AD32" s="318"/>
      <c r="AE32" s="318"/>
      <c r="AF32" s="318"/>
      <c r="AG32" s="264"/>
      <c r="AI32" s="280"/>
      <c r="AJ32" s="280"/>
      <c r="AK32" s="280"/>
      <c r="AL32" s="244"/>
      <c r="AM32" s="283"/>
      <c r="AN32" s="157"/>
      <c r="AO32" s="201"/>
      <c r="AP32" s="201"/>
      <c r="AQ32" s="201"/>
      <c r="AR32" s="201"/>
      <c r="AS32" s="201"/>
      <c r="AT32" s="60"/>
      <c r="AU32" s="244"/>
      <c r="AV32" s="244"/>
      <c r="AW32" s="244"/>
      <c r="AX32" s="244"/>
      <c r="AY32" s="367"/>
      <c r="AZ32" s="157"/>
      <c r="BA32" s="325"/>
      <c r="BB32" s="383"/>
      <c r="BC32" s="370"/>
      <c r="BD32" s="325"/>
      <c r="BE32" s="325"/>
      <c r="BF32" s="157"/>
      <c r="BG32" s="258"/>
      <c r="BH32" s="258"/>
      <c r="BI32" s="258"/>
      <c r="BJ32" s="258"/>
      <c r="BK32" s="258"/>
      <c r="BL32" s="157"/>
      <c r="BM32" s="325"/>
      <c r="BN32" s="380"/>
      <c r="BO32" s="325"/>
      <c r="BP32" s="335"/>
      <c r="BQ32" s="325"/>
      <c r="BR32" s="157"/>
      <c r="BS32" s="258"/>
      <c r="BT32" s="258"/>
      <c r="BU32" s="258"/>
      <c r="BV32" s="329"/>
      <c r="BW32" s="286"/>
      <c r="BX32" s="157"/>
      <c r="BY32" s="325"/>
      <c r="BZ32" s="325"/>
      <c r="CA32" s="325"/>
      <c r="CB32" s="335"/>
      <c r="CC32" s="338"/>
      <c r="CD32" s="157"/>
      <c r="CE32" s="258"/>
      <c r="CF32" s="258"/>
      <c r="CG32" s="258"/>
      <c r="CH32" s="341"/>
      <c r="CI32" s="286"/>
      <c r="CJ32" s="157"/>
      <c r="CK32" s="244"/>
      <c r="CL32" s="244"/>
      <c r="CM32" s="244"/>
      <c r="CN32" s="244"/>
      <c r="CO32" s="248"/>
      <c r="CP32" s="77"/>
    </row>
    <row r="33" spans="2:94" ht="17" customHeight="1" x14ac:dyDescent="0.2">
      <c r="B33" s="223">
        <f t="shared" si="0"/>
        <v>0.62500000000000111</v>
      </c>
      <c r="C33" s="223">
        <f t="shared" si="1"/>
        <v>0.63541666666666785</v>
      </c>
      <c r="D33" s="224">
        <v>1.0416666666666701E-2</v>
      </c>
      <c r="E33" s="265"/>
      <c r="F33" s="265"/>
      <c r="G33" s="265"/>
      <c r="H33" s="265"/>
      <c r="I33" s="265"/>
      <c r="J33" s="157"/>
      <c r="K33" s="315"/>
      <c r="L33" s="314"/>
      <c r="M33" s="314"/>
      <c r="N33" s="314"/>
      <c r="O33" s="315"/>
      <c r="P33" s="157"/>
      <c r="Q33" s="265"/>
      <c r="R33" s="264"/>
      <c r="S33" s="264"/>
      <c r="T33" s="264"/>
      <c r="U33" s="265"/>
      <c r="V33" s="157"/>
      <c r="W33" s="314"/>
      <c r="X33" s="317"/>
      <c r="Y33" s="317"/>
      <c r="Z33" s="317"/>
      <c r="AA33" s="315"/>
      <c r="AB33" s="157"/>
      <c r="AC33" s="265"/>
      <c r="AD33" s="277"/>
      <c r="AE33" s="277"/>
      <c r="AF33" s="277"/>
      <c r="AG33" s="265"/>
      <c r="AH33" s="78"/>
      <c r="AI33" s="281"/>
      <c r="AJ33" s="281"/>
      <c r="AK33" s="281"/>
      <c r="AL33" s="244"/>
      <c r="AM33" s="284"/>
      <c r="AN33" s="157"/>
      <c r="AO33" s="201"/>
      <c r="AP33" s="201"/>
      <c r="AQ33" s="201"/>
      <c r="AR33" s="201"/>
      <c r="AS33" s="201"/>
      <c r="AT33" s="76"/>
      <c r="AU33" s="244"/>
      <c r="AV33" s="244"/>
      <c r="AW33" s="244"/>
      <c r="AX33" s="244"/>
      <c r="AY33" s="367"/>
      <c r="AZ33" s="157"/>
      <c r="BA33" s="325"/>
      <c r="BB33" s="383"/>
      <c r="BC33" s="370"/>
      <c r="BD33" s="325"/>
      <c r="BE33" s="325"/>
      <c r="BF33" s="157"/>
      <c r="BG33" s="258"/>
      <c r="BH33" s="258"/>
      <c r="BI33" s="258"/>
      <c r="BJ33" s="258"/>
      <c r="BK33" s="258"/>
      <c r="BL33" s="157"/>
      <c r="BM33" s="325"/>
      <c r="BN33" s="380"/>
      <c r="BO33" s="325"/>
      <c r="BP33" s="335"/>
      <c r="BQ33" s="325"/>
      <c r="BR33" s="157"/>
      <c r="BS33" s="258"/>
      <c r="BT33" s="258"/>
      <c r="BU33" s="258"/>
      <c r="BV33" s="329"/>
      <c r="BW33" s="286"/>
      <c r="BX33" s="157"/>
      <c r="BY33" s="325"/>
      <c r="BZ33" s="325"/>
      <c r="CA33" s="325"/>
      <c r="CB33" s="335"/>
      <c r="CC33" s="338"/>
      <c r="CD33" s="157"/>
      <c r="CE33" s="258"/>
      <c r="CF33" s="258"/>
      <c r="CG33" s="258"/>
      <c r="CH33" s="341"/>
      <c r="CI33" s="286"/>
      <c r="CJ33" s="157"/>
      <c r="CK33" s="244"/>
      <c r="CL33" s="244"/>
      <c r="CM33" s="244"/>
      <c r="CN33" s="244"/>
      <c r="CO33" s="248"/>
      <c r="CP33" s="77"/>
    </row>
    <row r="34" spans="2:94" ht="17" customHeight="1" x14ac:dyDescent="0.2">
      <c r="B34" s="223">
        <f t="shared" si="0"/>
        <v>0.63541666666666785</v>
      </c>
      <c r="C34" s="223">
        <f t="shared" si="1"/>
        <v>0.64583333333333459</v>
      </c>
      <c r="D34" s="224">
        <v>1.0416666666666701E-2</v>
      </c>
      <c r="E34" s="298" t="s">
        <v>247</v>
      </c>
      <c r="F34" s="298"/>
      <c r="G34" s="298">
        <v>235</v>
      </c>
      <c r="H34" s="298" t="s">
        <v>203</v>
      </c>
      <c r="I34" s="323"/>
      <c r="J34" s="157"/>
      <c r="K34" s="142"/>
      <c r="L34" s="142"/>
      <c r="M34" s="142"/>
      <c r="N34" s="142"/>
      <c r="O34" s="142"/>
      <c r="P34" s="157"/>
      <c r="Q34" s="142"/>
      <c r="R34" s="142"/>
      <c r="S34" s="142"/>
      <c r="T34" s="142"/>
      <c r="U34" s="142"/>
      <c r="V34" s="157"/>
      <c r="W34" s="142"/>
      <c r="X34" s="142"/>
      <c r="Y34" s="142"/>
      <c r="Z34" s="142"/>
      <c r="AA34" s="142"/>
      <c r="AB34" s="157"/>
      <c r="AC34" s="142"/>
      <c r="AD34" s="142"/>
      <c r="AE34" s="142"/>
      <c r="AF34" s="142"/>
      <c r="AG34" s="142"/>
      <c r="AH34" s="116"/>
      <c r="AI34" s="208" t="s">
        <v>102</v>
      </c>
      <c r="AJ34" s="208"/>
      <c r="AK34" s="208">
        <v>142</v>
      </c>
      <c r="AL34" s="211" t="s">
        <v>174</v>
      </c>
      <c r="AM34" s="211"/>
      <c r="AN34" s="157"/>
      <c r="AO34" s="201"/>
      <c r="AP34" s="201"/>
      <c r="AQ34" s="201"/>
      <c r="AR34" s="201"/>
      <c r="AS34" s="201"/>
      <c r="AT34" s="72"/>
      <c r="AU34" s="244"/>
      <c r="AV34" s="244"/>
      <c r="AW34" s="244"/>
      <c r="AX34" s="244"/>
      <c r="AY34" s="368"/>
      <c r="AZ34" s="157"/>
      <c r="BA34" s="326"/>
      <c r="BB34" s="384"/>
      <c r="BC34" s="371"/>
      <c r="BD34" s="326"/>
      <c r="BE34" s="326"/>
      <c r="BF34" s="157"/>
      <c r="BG34" s="259"/>
      <c r="BH34" s="259"/>
      <c r="BI34" s="259"/>
      <c r="BJ34" s="259"/>
      <c r="BK34" s="259"/>
      <c r="BL34" s="157"/>
      <c r="BM34" s="326"/>
      <c r="BN34" s="381"/>
      <c r="BO34" s="326"/>
      <c r="BP34" s="336"/>
      <c r="BQ34" s="326"/>
      <c r="BR34" s="157"/>
      <c r="BS34" s="259"/>
      <c r="BT34" s="259"/>
      <c r="BU34" s="259"/>
      <c r="BV34" s="330"/>
      <c r="BW34" s="327"/>
      <c r="BX34" s="157"/>
      <c r="BY34" s="326"/>
      <c r="BZ34" s="326"/>
      <c r="CA34" s="326"/>
      <c r="CB34" s="336"/>
      <c r="CC34" s="339"/>
      <c r="CD34" s="157"/>
      <c r="CE34" s="259"/>
      <c r="CF34" s="259"/>
      <c r="CG34" s="259"/>
      <c r="CH34" s="342"/>
      <c r="CI34" s="327"/>
      <c r="CJ34" s="157"/>
      <c r="CK34" s="244"/>
      <c r="CL34" s="244"/>
      <c r="CM34" s="244"/>
      <c r="CN34" s="244"/>
      <c r="CO34" s="249"/>
      <c r="CP34" s="77"/>
    </row>
    <row r="35" spans="2:94" ht="16" customHeight="1" x14ac:dyDescent="0.2">
      <c r="B35" s="223">
        <f t="shared" si="0"/>
        <v>0.64583333333333459</v>
      </c>
      <c r="C35" s="223">
        <f t="shared" si="1"/>
        <v>0.65625000000000133</v>
      </c>
      <c r="D35" s="224">
        <v>1.0416666666666701E-2</v>
      </c>
      <c r="E35" s="301"/>
      <c r="F35" s="301"/>
      <c r="G35" s="301"/>
      <c r="H35" s="301"/>
      <c r="I35" s="300"/>
      <c r="J35" s="157"/>
      <c r="K35" s="143"/>
      <c r="L35" s="143"/>
      <c r="M35" s="143"/>
      <c r="N35" s="143"/>
      <c r="O35" s="143"/>
      <c r="P35" s="157"/>
      <c r="Q35" s="143"/>
      <c r="R35" s="143"/>
      <c r="S35" s="143"/>
      <c r="T35" s="143"/>
      <c r="U35" s="143"/>
      <c r="V35" s="157"/>
      <c r="W35" s="143"/>
      <c r="X35" s="143"/>
      <c r="Y35" s="143"/>
      <c r="Z35" s="143"/>
      <c r="AA35" s="143"/>
      <c r="AB35" s="157"/>
      <c r="AC35" s="143"/>
      <c r="AD35" s="143"/>
      <c r="AE35" s="143"/>
      <c r="AF35" s="143"/>
      <c r="AG35" s="143"/>
      <c r="AH35" s="59"/>
      <c r="AI35" s="279" t="s">
        <v>248</v>
      </c>
      <c r="AJ35" s="279" t="s">
        <v>249</v>
      </c>
      <c r="AK35" s="279">
        <v>142</v>
      </c>
      <c r="AL35" s="244" t="s">
        <v>190</v>
      </c>
      <c r="AM35" s="282" t="s">
        <v>23</v>
      </c>
      <c r="AN35" s="157"/>
      <c r="AO35" s="201"/>
      <c r="AP35" s="201"/>
      <c r="AQ35" s="201"/>
      <c r="AR35" s="201"/>
      <c r="AS35" s="201"/>
      <c r="AT35" s="61"/>
      <c r="AU35" s="244" t="s">
        <v>250</v>
      </c>
      <c r="AV35" s="244" t="s">
        <v>251</v>
      </c>
      <c r="AW35" s="244">
        <v>17</v>
      </c>
      <c r="AX35" s="244"/>
      <c r="AY35" s="377"/>
      <c r="AZ35" s="157"/>
      <c r="BA35" s="324" t="s">
        <v>122</v>
      </c>
      <c r="BB35" s="325" t="s">
        <v>214</v>
      </c>
      <c r="BC35" s="324">
        <v>13</v>
      </c>
      <c r="BD35" s="324"/>
      <c r="BE35" s="324"/>
      <c r="BF35" s="157"/>
      <c r="BG35" s="257" t="s">
        <v>123</v>
      </c>
      <c r="BH35" s="257" t="s">
        <v>252</v>
      </c>
      <c r="BI35" s="257">
        <v>24</v>
      </c>
      <c r="BJ35" s="257"/>
      <c r="BK35" s="257"/>
      <c r="BL35" s="157"/>
      <c r="BM35" s="324" t="s">
        <v>253</v>
      </c>
      <c r="BN35" s="324" t="s">
        <v>232</v>
      </c>
      <c r="BO35" s="324">
        <v>24</v>
      </c>
      <c r="BP35" s="334">
        <v>212</v>
      </c>
      <c r="BQ35" s="324"/>
      <c r="BR35" s="157"/>
      <c r="BS35" s="257" t="s">
        <v>124</v>
      </c>
      <c r="BT35" s="257" t="s">
        <v>254</v>
      </c>
      <c r="BU35" s="257">
        <v>24</v>
      </c>
      <c r="BV35" s="328">
        <v>215</v>
      </c>
      <c r="BW35" s="285"/>
      <c r="BX35" s="157"/>
      <c r="BY35" s="324" t="s">
        <v>255</v>
      </c>
      <c r="BZ35" s="324" t="s">
        <v>216</v>
      </c>
      <c r="CA35" s="324">
        <v>20</v>
      </c>
      <c r="CB35" s="334">
        <v>213</v>
      </c>
      <c r="CC35" s="337"/>
      <c r="CD35" s="157"/>
      <c r="CE35" s="257" t="s">
        <v>235</v>
      </c>
      <c r="CF35" s="257"/>
      <c r="CG35" s="257">
        <v>21</v>
      </c>
      <c r="CH35" s="340">
        <v>214</v>
      </c>
      <c r="CI35" s="285"/>
      <c r="CJ35" s="157"/>
      <c r="CK35" s="244"/>
      <c r="CL35" s="244"/>
      <c r="CM35" s="244"/>
      <c r="CN35" s="244"/>
      <c r="CO35" s="247"/>
      <c r="CP35" s="77"/>
    </row>
    <row r="36" spans="2:94" ht="16" customHeight="1" x14ac:dyDescent="0.2">
      <c r="B36" s="223">
        <f t="shared" si="0"/>
        <v>0.65625000000000133</v>
      </c>
      <c r="C36" s="223">
        <f t="shared" si="1"/>
        <v>0.66666666666666807</v>
      </c>
      <c r="D36" s="224">
        <v>1.0416666666666701E-2</v>
      </c>
      <c r="E36" s="263" t="s">
        <v>106</v>
      </c>
      <c r="F36" s="263"/>
      <c r="G36" s="263">
        <v>65</v>
      </c>
      <c r="H36" s="263" t="s">
        <v>189</v>
      </c>
      <c r="I36" s="263" t="s">
        <v>206</v>
      </c>
      <c r="J36" s="174"/>
      <c r="K36" s="313" t="s">
        <v>104</v>
      </c>
      <c r="L36" s="322"/>
      <c r="M36" s="322">
        <v>55</v>
      </c>
      <c r="N36" s="322">
        <v>208</v>
      </c>
      <c r="O36" s="313" t="s">
        <v>206</v>
      </c>
      <c r="P36" s="174"/>
      <c r="Q36" s="263" t="s">
        <v>105</v>
      </c>
      <c r="R36" s="319"/>
      <c r="S36" s="319">
        <v>60</v>
      </c>
      <c r="T36" s="319">
        <v>209</v>
      </c>
      <c r="U36" s="263" t="s">
        <v>206</v>
      </c>
      <c r="V36" s="174"/>
      <c r="W36" s="313" t="s">
        <v>103</v>
      </c>
      <c r="X36" s="316"/>
      <c r="Y36" s="316">
        <v>55</v>
      </c>
      <c r="Z36" s="316">
        <v>210</v>
      </c>
      <c r="AA36" s="313" t="s">
        <v>206</v>
      </c>
      <c r="AB36" s="174"/>
      <c r="AC36" s="263" t="s">
        <v>107</v>
      </c>
      <c r="AD36" s="318"/>
      <c r="AE36" s="318">
        <v>50</v>
      </c>
      <c r="AF36" s="318">
        <v>211</v>
      </c>
      <c r="AG36" s="263" t="s">
        <v>206</v>
      </c>
      <c r="AH36" s="60"/>
      <c r="AI36" s="280"/>
      <c r="AJ36" s="280"/>
      <c r="AK36" s="280"/>
      <c r="AL36" s="244"/>
      <c r="AM36" s="283"/>
      <c r="AN36" s="174"/>
      <c r="AO36" s="201"/>
      <c r="AP36" s="201"/>
      <c r="AQ36" s="201"/>
      <c r="AR36" s="201"/>
      <c r="AS36" s="201"/>
      <c r="AT36" s="60"/>
      <c r="AU36" s="244"/>
      <c r="AV36" s="244"/>
      <c r="AW36" s="244"/>
      <c r="AX36" s="244"/>
      <c r="AY36" s="367"/>
      <c r="AZ36" s="174"/>
      <c r="BA36" s="325"/>
      <c r="BB36" s="325"/>
      <c r="BC36" s="325"/>
      <c r="BD36" s="325"/>
      <c r="BE36" s="325"/>
      <c r="BF36" s="174"/>
      <c r="BG36" s="258"/>
      <c r="BH36" s="258"/>
      <c r="BI36" s="258"/>
      <c r="BJ36" s="258"/>
      <c r="BK36" s="258"/>
      <c r="BL36" s="174"/>
      <c r="BM36" s="325"/>
      <c r="BN36" s="325"/>
      <c r="BO36" s="325"/>
      <c r="BP36" s="335"/>
      <c r="BQ36" s="325"/>
      <c r="BR36" s="174"/>
      <c r="BS36" s="258"/>
      <c r="BT36" s="258"/>
      <c r="BU36" s="258"/>
      <c r="BV36" s="329"/>
      <c r="BW36" s="286"/>
      <c r="BX36" s="174"/>
      <c r="BY36" s="325"/>
      <c r="BZ36" s="325"/>
      <c r="CA36" s="325"/>
      <c r="CB36" s="335"/>
      <c r="CC36" s="338"/>
      <c r="CD36" s="174"/>
      <c r="CE36" s="258"/>
      <c r="CF36" s="258"/>
      <c r="CG36" s="258"/>
      <c r="CH36" s="341"/>
      <c r="CI36" s="286"/>
      <c r="CJ36" s="174"/>
      <c r="CK36" s="244"/>
      <c r="CL36" s="244"/>
      <c r="CM36" s="244"/>
      <c r="CN36" s="244"/>
      <c r="CO36" s="248"/>
      <c r="CP36" s="77"/>
    </row>
    <row r="37" spans="2:94" ht="16" customHeight="1" x14ac:dyDescent="0.2">
      <c r="B37" s="223">
        <f t="shared" si="0"/>
        <v>0.66666666666666807</v>
      </c>
      <c r="C37" s="223">
        <f t="shared" si="1"/>
        <v>0.67708333333333481</v>
      </c>
      <c r="D37" s="224">
        <v>1.0416666666666701E-2</v>
      </c>
      <c r="E37" s="264"/>
      <c r="F37" s="264"/>
      <c r="G37" s="264"/>
      <c r="H37" s="264"/>
      <c r="I37" s="264"/>
      <c r="J37" s="174"/>
      <c r="K37" s="314"/>
      <c r="L37" s="314"/>
      <c r="M37" s="314"/>
      <c r="N37" s="314"/>
      <c r="O37" s="314"/>
      <c r="P37" s="174"/>
      <c r="Q37" s="264"/>
      <c r="R37" s="264"/>
      <c r="S37" s="264"/>
      <c r="T37" s="264"/>
      <c r="U37" s="264"/>
      <c r="V37" s="174"/>
      <c r="W37" s="314"/>
      <c r="X37" s="316"/>
      <c r="Y37" s="316"/>
      <c r="Z37" s="316"/>
      <c r="AA37" s="314"/>
      <c r="AB37" s="174"/>
      <c r="AC37" s="264"/>
      <c r="AD37" s="318"/>
      <c r="AE37" s="318"/>
      <c r="AF37" s="318"/>
      <c r="AG37" s="264"/>
      <c r="AH37" s="60"/>
      <c r="AI37" s="281"/>
      <c r="AJ37" s="281"/>
      <c r="AK37" s="281"/>
      <c r="AL37" s="244"/>
      <c r="AM37" s="284"/>
      <c r="AN37" s="174"/>
      <c r="AO37" s="201"/>
      <c r="AP37" s="201"/>
      <c r="AQ37" s="201"/>
      <c r="AR37" s="201"/>
      <c r="AS37" s="201"/>
      <c r="AT37" s="60"/>
      <c r="AU37" s="244"/>
      <c r="AV37" s="244"/>
      <c r="AW37" s="244"/>
      <c r="AX37" s="244"/>
      <c r="AY37" s="367"/>
      <c r="AZ37" s="174"/>
      <c r="BA37" s="325"/>
      <c r="BB37" s="325"/>
      <c r="BC37" s="325"/>
      <c r="BD37" s="325"/>
      <c r="BE37" s="325"/>
      <c r="BF37" s="174"/>
      <c r="BG37" s="258"/>
      <c r="BH37" s="258"/>
      <c r="BI37" s="258"/>
      <c r="BJ37" s="258"/>
      <c r="BK37" s="258"/>
      <c r="BL37" s="174"/>
      <c r="BM37" s="325"/>
      <c r="BN37" s="325"/>
      <c r="BO37" s="325"/>
      <c r="BP37" s="335"/>
      <c r="BQ37" s="325"/>
      <c r="BR37" s="174"/>
      <c r="BS37" s="258"/>
      <c r="BT37" s="258"/>
      <c r="BU37" s="258"/>
      <c r="BV37" s="329"/>
      <c r="BW37" s="286"/>
      <c r="BX37" s="174"/>
      <c r="BY37" s="325"/>
      <c r="BZ37" s="325"/>
      <c r="CA37" s="325"/>
      <c r="CB37" s="335"/>
      <c r="CC37" s="338"/>
      <c r="CD37" s="174"/>
      <c r="CE37" s="258"/>
      <c r="CF37" s="258"/>
      <c r="CG37" s="258"/>
      <c r="CH37" s="341"/>
      <c r="CI37" s="286"/>
      <c r="CJ37" s="174"/>
      <c r="CK37" s="244"/>
      <c r="CL37" s="244"/>
      <c r="CM37" s="244"/>
      <c r="CN37" s="244"/>
      <c r="CO37" s="248"/>
      <c r="CP37" s="77"/>
    </row>
    <row r="38" spans="2:94" ht="16" customHeight="1" x14ac:dyDescent="0.2">
      <c r="B38" s="223">
        <f t="shared" si="0"/>
        <v>0.67708333333333481</v>
      </c>
      <c r="C38" s="223">
        <f t="shared" si="1"/>
        <v>0.68750000000000155</v>
      </c>
      <c r="D38" s="224">
        <v>1.0416666666666701E-2</v>
      </c>
      <c r="E38" s="264"/>
      <c r="F38" s="264"/>
      <c r="G38" s="264"/>
      <c r="H38" s="264"/>
      <c r="I38" s="264"/>
      <c r="J38" s="174"/>
      <c r="K38" s="314"/>
      <c r="L38" s="314"/>
      <c r="M38" s="314"/>
      <c r="N38" s="314"/>
      <c r="O38" s="314"/>
      <c r="P38" s="174"/>
      <c r="Q38" s="264"/>
      <c r="R38" s="264"/>
      <c r="S38" s="264"/>
      <c r="T38" s="264"/>
      <c r="U38" s="264"/>
      <c r="V38" s="174"/>
      <c r="W38" s="314"/>
      <c r="X38" s="316"/>
      <c r="Y38" s="316"/>
      <c r="Z38" s="316"/>
      <c r="AA38" s="314"/>
      <c r="AB38" s="174"/>
      <c r="AC38" s="264"/>
      <c r="AD38" s="318"/>
      <c r="AE38" s="318"/>
      <c r="AF38" s="318"/>
      <c r="AG38" s="264"/>
      <c r="AH38" s="76"/>
      <c r="AI38" s="257" t="s">
        <v>256</v>
      </c>
      <c r="AJ38" s="257" t="s">
        <v>125</v>
      </c>
      <c r="AK38" s="287">
        <v>142</v>
      </c>
      <c r="AL38" s="244" t="s">
        <v>190</v>
      </c>
      <c r="AM38" s="244" t="s">
        <v>257</v>
      </c>
      <c r="AN38" s="174"/>
      <c r="AO38" s="201"/>
      <c r="AP38" s="201"/>
      <c r="AQ38" s="201"/>
      <c r="AR38" s="201"/>
      <c r="AS38" s="201"/>
      <c r="AT38" s="76"/>
      <c r="AU38" s="244"/>
      <c r="AV38" s="244"/>
      <c r="AW38" s="244"/>
      <c r="AX38" s="244"/>
      <c r="AY38" s="368"/>
      <c r="AZ38" s="174"/>
      <c r="BA38" s="326"/>
      <c r="BB38" s="326"/>
      <c r="BC38" s="326"/>
      <c r="BD38" s="326"/>
      <c r="BE38" s="326"/>
      <c r="BF38" s="174"/>
      <c r="BG38" s="259"/>
      <c r="BH38" s="259"/>
      <c r="BI38" s="259"/>
      <c r="BJ38" s="259"/>
      <c r="BK38" s="259"/>
      <c r="BL38" s="174"/>
      <c r="BM38" s="326"/>
      <c r="BN38" s="326"/>
      <c r="BO38" s="326"/>
      <c r="BP38" s="336"/>
      <c r="BQ38" s="326"/>
      <c r="BR38" s="174"/>
      <c r="BS38" s="259"/>
      <c r="BT38" s="259"/>
      <c r="BU38" s="259"/>
      <c r="BV38" s="330"/>
      <c r="BW38" s="327"/>
      <c r="BX38" s="174"/>
      <c r="BY38" s="326"/>
      <c r="BZ38" s="326"/>
      <c r="CA38" s="326"/>
      <c r="CB38" s="336"/>
      <c r="CC38" s="339"/>
      <c r="CD38" s="174"/>
      <c r="CE38" s="259"/>
      <c r="CF38" s="259"/>
      <c r="CG38" s="259"/>
      <c r="CH38" s="342"/>
      <c r="CI38" s="327"/>
      <c r="CJ38" s="174"/>
      <c r="CK38" s="244"/>
      <c r="CL38" s="244"/>
      <c r="CM38" s="244"/>
      <c r="CN38" s="244"/>
      <c r="CO38" s="249"/>
      <c r="CP38" s="77"/>
    </row>
    <row r="39" spans="2:94" ht="15" customHeight="1" x14ac:dyDescent="0.2">
      <c r="B39" s="223">
        <f t="shared" ref="B39:B48" si="2">C38</f>
        <v>0.68750000000000155</v>
      </c>
      <c r="C39" s="223">
        <f t="shared" ref="C39:C48" si="3">B39+D38</f>
        <v>0.69791666666666829</v>
      </c>
      <c r="D39" s="224">
        <v>1.0416666666666701E-2</v>
      </c>
      <c r="E39" s="265"/>
      <c r="F39" s="265"/>
      <c r="G39" s="265"/>
      <c r="H39" s="265"/>
      <c r="I39" s="265"/>
      <c r="J39" s="174"/>
      <c r="K39" s="315"/>
      <c r="L39" s="315"/>
      <c r="M39" s="315"/>
      <c r="N39" s="315"/>
      <c r="O39" s="315"/>
      <c r="P39" s="174"/>
      <c r="Q39" s="265"/>
      <c r="R39" s="265"/>
      <c r="S39" s="265"/>
      <c r="T39" s="265"/>
      <c r="U39" s="265"/>
      <c r="V39" s="174"/>
      <c r="W39" s="314"/>
      <c r="X39" s="317"/>
      <c r="Y39" s="317"/>
      <c r="Z39" s="317"/>
      <c r="AA39" s="315"/>
      <c r="AB39" s="174"/>
      <c r="AC39" s="265"/>
      <c r="AD39" s="277"/>
      <c r="AE39" s="277"/>
      <c r="AF39" s="277"/>
      <c r="AG39" s="265"/>
      <c r="AH39" s="72"/>
      <c r="AI39" s="259"/>
      <c r="AJ39" s="259"/>
      <c r="AK39" s="287"/>
      <c r="AL39" s="244"/>
      <c r="AM39" s="244"/>
      <c r="AN39" s="174"/>
      <c r="AO39" s="201"/>
      <c r="AP39" s="201"/>
      <c r="AQ39" s="201"/>
      <c r="AR39" s="201"/>
      <c r="AS39" s="201"/>
      <c r="AT39" s="47"/>
      <c r="AU39" s="258" t="s">
        <v>258</v>
      </c>
      <c r="AV39" s="258" t="s">
        <v>259</v>
      </c>
      <c r="AW39" s="258">
        <v>17</v>
      </c>
      <c r="AX39" s="258"/>
      <c r="AY39" s="257"/>
      <c r="AZ39" s="174"/>
      <c r="BA39" s="324" t="s">
        <v>260</v>
      </c>
      <c r="BB39" s="324" t="s">
        <v>261</v>
      </c>
      <c r="BC39" s="324">
        <v>13</v>
      </c>
      <c r="BD39" s="324"/>
      <c r="BE39" s="324"/>
      <c r="BF39" s="174"/>
      <c r="BG39" s="257" t="s">
        <v>262</v>
      </c>
      <c r="BH39" s="257" t="s">
        <v>263</v>
      </c>
      <c r="BI39" s="257">
        <v>24</v>
      </c>
      <c r="BJ39" s="257"/>
      <c r="BK39" s="257"/>
      <c r="BL39" s="174"/>
      <c r="BM39" s="324" t="s">
        <v>264</v>
      </c>
      <c r="BN39" s="324" t="s">
        <v>265</v>
      </c>
      <c r="BO39" s="324">
        <v>24</v>
      </c>
      <c r="BP39" s="334">
        <v>212</v>
      </c>
      <c r="BQ39" s="324"/>
      <c r="BR39" s="174"/>
      <c r="BS39" s="257" t="s">
        <v>266</v>
      </c>
      <c r="BT39" s="257" t="s">
        <v>252</v>
      </c>
      <c r="BU39" s="257">
        <v>24</v>
      </c>
      <c r="BV39" s="328">
        <v>215</v>
      </c>
      <c r="BW39" s="285"/>
      <c r="BX39" s="174"/>
      <c r="BY39" s="324" t="s">
        <v>267</v>
      </c>
      <c r="BZ39" s="324" t="s">
        <v>216</v>
      </c>
      <c r="CA39" s="324">
        <v>20</v>
      </c>
      <c r="CB39" s="334">
        <v>213</v>
      </c>
      <c r="CC39" s="337"/>
      <c r="CD39" s="174"/>
      <c r="CE39" s="257" t="s">
        <v>235</v>
      </c>
      <c r="CF39" s="257"/>
      <c r="CG39" s="257">
        <v>21</v>
      </c>
      <c r="CH39" s="340">
        <v>214</v>
      </c>
      <c r="CI39" s="285"/>
      <c r="CJ39" s="174"/>
      <c r="CK39" s="244"/>
      <c r="CL39" s="244"/>
      <c r="CM39" s="244"/>
      <c r="CN39" s="244"/>
      <c r="CO39" s="247"/>
      <c r="CP39" s="77"/>
    </row>
    <row r="40" spans="2:94" ht="13" customHeight="1" x14ac:dyDescent="0.2">
      <c r="B40" s="223">
        <f t="shared" si="2"/>
        <v>0.69791666666666829</v>
      </c>
      <c r="C40" s="223">
        <f t="shared" si="3"/>
        <v>0.70833333333333504</v>
      </c>
      <c r="D40" s="224">
        <v>1.0416666666666701E-2</v>
      </c>
      <c r="E40" s="458" t="s">
        <v>268</v>
      </c>
      <c r="F40" s="208"/>
      <c r="G40" s="208">
        <v>235</v>
      </c>
      <c r="H40" s="136"/>
      <c r="I40" s="208"/>
      <c r="J40" s="174"/>
      <c r="K40" s="208"/>
      <c r="L40" s="208"/>
      <c r="M40" s="208"/>
      <c r="N40" s="136"/>
      <c r="O40" s="208"/>
      <c r="P40" s="174"/>
      <c r="Q40" s="208"/>
      <c r="R40" s="208"/>
      <c r="S40" s="208"/>
      <c r="T40" s="136"/>
      <c r="U40" s="208"/>
      <c r="V40" s="174"/>
      <c r="W40" s="208"/>
      <c r="X40" s="208"/>
      <c r="Y40" s="208"/>
      <c r="Z40" s="136"/>
      <c r="AA40" s="208"/>
      <c r="AB40" s="174"/>
      <c r="AC40" s="208"/>
      <c r="AD40" s="208"/>
      <c r="AE40" s="208"/>
      <c r="AF40" s="136"/>
      <c r="AG40" s="208"/>
      <c r="AH40" s="72"/>
      <c r="AI40" s="257" t="s">
        <v>269</v>
      </c>
      <c r="AJ40" s="257" t="s">
        <v>126</v>
      </c>
      <c r="AK40" s="285">
        <v>142</v>
      </c>
      <c r="AL40" s="244" t="s">
        <v>190</v>
      </c>
      <c r="AM40" s="244" t="s">
        <v>23</v>
      </c>
      <c r="AN40" s="174"/>
      <c r="AO40" s="201"/>
      <c r="AP40" s="201"/>
      <c r="AQ40" s="201"/>
      <c r="AR40" s="201"/>
      <c r="AS40" s="201"/>
      <c r="AT40" s="47"/>
      <c r="AU40" s="258"/>
      <c r="AV40" s="258"/>
      <c r="AW40" s="258"/>
      <c r="AX40" s="258"/>
      <c r="AY40" s="258"/>
      <c r="AZ40" s="174"/>
      <c r="BA40" s="325"/>
      <c r="BB40" s="325"/>
      <c r="BC40" s="325"/>
      <c r="BD40" s="325"/>
      <c r="BE40" s="325"/>
      <c r="BF40" s="174"/>
      <c r="BG40" s="258"/>
      <c r="BH40" s="258"/>
      <c r="BI40" s="258"/>
      <c r="BJ40" s="258"/>
      <c r="BK40" s="258"/>
      <c r="BL40" s="174"/>
      <c r="BM40" s="325"/>
      <c r="BN40" s="325"/>
      <c r="BO40" s="325"/>
      <c r="BP40" s="335"/>
      <c r="BQ40" s="325"/>
      <c r="BR40" s="174"/>
      <c r="BS40" s="258"/>
      <c r="BT40" s="258"/>
      <c r="BU40" s="258"/>
      <c r="BV40" s="329"/>
      <c r="BW40" s="286"/>
      <c r="BX40" s="174"/>
      <c r="BY40" s="325"/>
      <c r="BZ40" s="325"/>
      <c r="CA40" s="325"/>
      <c r="CB40" s="335"/>
      <c r="CC40" s="338"/>
      <c r="CD40" s="174"/>
      <c r="CE40" s="258"/>
      <c r="CF40" s="258"/>
      <c r="CG40" s="258"/>
      <c r="CH40" s="341"/>
      <c r="CI40" s="286"/>
      <c r="CJ40" s="174"/>
      <c r="CK40" s="244"/>
      <c r="CL40" s="244"/>
      <c r="CM40" s="244"/>
      <c r="CN40" s="244"/>
      <c r="CO40" s="248"/>
      <c r="CP40" s="77"/>
    </row>
    <row r="41" spans="2:94" ht="17" customHeight="1" x14ac:dyDescent="0.2">
      <c r="B41" s="223">
        <f t="shared" si="2"/>
        <v>0.70833333333333504</v>
      </c>
      <c r="C41" s="223">
        <f t="shared" si="3"/>
        <v>0.71875000000000178</v>
      </c>
      <c r="D41" s="224">
        <v>1.0416666666666701E-2</v>
      </c>
      <c r="E41" s="320" t="s">
        <v>270</v>
      </c>
      <c r="F41" s="263" t="s">
        <v>94</v>
      </c>
      <c r="G41" s="263">
        <v>235</v>
      </c>
      <c r="H41" s="263" t="s">
        <v>189</v>
      </c>
      <c r="I41" s="263"/>
      <c r="J41" s="174"/>
      <c r="K41" s="204"/>
      <c r="L41" s="204"/>
      <c r="M41" s="204"/>
      <c r="N41" s="57"/>
      <c r="O41" s="204"/>
      <c r="P41" s="174"/>
      <c r="Q41" s="204"/>
      <c r="R41" s="204"/>
      <c r="S41" s="204"/>
      <c r="T41" s="57"/>
      <c r="U41" s="204"/>
      <c r="V41" s="174"/>
      <c r="W41" s="204"/>
      <c r="X41" s="204"/>
      <c r="Y41" s="204"/>
      <c r="Z41" s="57"/>
      <c r="AA41" s="204"/>
      <c r="AB41" s="174"/>
      <c r="AC41" s="204"/>
      <c r="AD41" s="204"/>
      <c r="AE41" s="204"/>
      <c r="AF41" s="57"/>
      <c r="AG41" s="204"/>
      <c r="AH41" s="72"/>
      <c r="AI41" s="258"/>
      <c r="AJ41" s="258"/>
      <c r="AK41" s="286"/>
      <c r="AL41" s="278"/>
      <c r="AM41" s="278"/>
      <c r="AN41" s="174"/>
      <c r="AO41" s="201"/>
      <c r="AP41" s="201"/>
      <c r="AQ41" s="201"/>
      <c r="AR41" s="201"/>
      <c r="AS41" s="201"/>
      <c r="AT41" s="47"/>
      <c r="AU41" s="258"/>
      <c r="AV41" s="258"/>
      <c r="AW41" s="258"/>
      <c r="AX41" s="258"/>
      <c r="AY41" s="258"/>
      <c r="AZ41" s="174"/>
      <c r="BA41" s="325"/>
      <c r="BB41" s="325"/>
      <c r="BC41" s="325"/>
      <c r="BD41" s="325"/>
      <c r="BE41" s="325"/>
      <c r="BF41" s="174"/>
      <c r="BG41" s="258"/>
      <c r="BH41" s="258"/>
      <c r="BI41" s="258"/>
      <c r="BJ41" s="258"/>
      <c r="BK41" s="258"/>
      <c r="BL41" s="174"/>
      <c r="BM41" s="325"/>
      <c r="BN41" s="325"/>
      <c r="BO41" s="325"/>
      <c r="BP41" s="335"/>
      <c r="BQ41" s="325"/>
      <c r="BR41" s="174"/>
      <c r="BS41" s="258"/>
      <c r="BT41" s="258"/>
      <c r="BU41" s="258"/>
      <c r="BV41" s="329"/>
      <c r="BW41" s="286"/>
      <c r="BX41" s="174"/>
      <c r="BY41" s="325"/>
      <c r="BZ41" s="325"/>
      <c r="CA41" s="325"/>
      <c r="CB41" s="335"/>
      <c r="CC41" s="338"/>
      <c r="CD41" s="174"/>
      <c r="CE41" s="258"/>
      <c r="CF41" s="258"/>
      <c r="CG41" s="258"/>
      <c r="CH41" s="341"/>
      <c r="CI41" s="286"/>
      <c r="CJ41" s="174"/>
      <c r="CK41" s="244"/>
      <c r="CL41" s="244"/>
      <c r="CM41" s="244"/>
      <c r="CN41" s="244"/>
      <c r="CO41" s="248"/>
      <c r="CP41" s="77"/>
    </row>
    <row r="42" spans="2:94" ht="16" customHeight="1" x14ac:dyDescent="0.2">
      <c r="B42" s="223">
        <f t="shared" si="2"/>
        <v>0.71875000000000178</v>
      </c>
      <c r="C42" s="223">
        <f t="shared" si="3"/>
        <v>0.72916666666666852</v>
      </c>
      <c r="D42" s="224">
        <v>1.0416666666666701E-2</v>
      </c>
      <c r="E42" s="321"/>
      <c r="F42" s="265"/>
      <c r="G42" s="265"/>
      <c r="H42" s="265"/>
      <c r="I42" s="265"/>
      <c r="J42" s="149"/>
      <c r="K42" s="204"/>
      <c r="L42" s="204"/>
      <c r="M42" s="204"/>
      <c r="N42" s="57"/>
      <c r="O42" s="204"/>
      <c r="P42" s="149"/>
      <c r="Q42" s="204"/>
      <c r="R42" s="204"/>
      <c r="S42" s="204"/>
      <c r="T42" s="57"/>
      <c r="U42" s="204"/>
      <c r="V42" s="149"/>
      <c r="W42" s="204"/>
      <c r="X42" s="204"/>
      <c r="Y42" s="204"/>
      <c r="Z42" s="57"/>
      <c r="AA42" s="204"/>
      <c r="AB42" s="149"/>
      <c r="AC42" s="204"/>
      <c r="AD42" s="204"/>
      <c r="AE42" s="204"/>
      <c r="AF42" s="57"/>
      <c r="AG42" s="204"/>
      <c r="AH42" s="47"/>
      <c r="AI42" s="195" t="s">
        <v>127</v>
      </c>
      <c r="AJ42" s="195" t="s">
        <v>128</v>
      </c>
      <c r="AK42" s="195">
        <v>142</v>
      </c>
      <c r="AL42" s="195" t="s">
        <v>190</v>
      </c>
      <c r="AM42" s="195" t="s">
        <v>23</v>
      </c>
      <c r="AN42" s="149"/>
      <c r="AO42" s="201"/>
      <c r="AP42" s="201"/>
      <c r="AQ42" s="201"/>
      <c r="AR42" s="201"/>
      <c r="AS42" s="201"/>
      <c r="AT42" s="47"/>
      <c r="AU42" s="258"/>
      <c r="AV42" s="366"/>
      <c r="AW42" s="258"/>
      <c r="AX42" s="258"/>
      <c r="AY42" s="258"/>
      <c r="AZ42" s="149"/>
      <c r="BA42" s="325"/>
      <c r="BB42" s="378"/>
      <c r="BC42" s="325"/>
      <c r="BD42" s="325"/>
      <c r="BE42" s="325"/>
      <c r="BF42" s="149"/>
      <c r="BG42" s="258"/>
      <c r="BH42" s="366"/>
      <c r="BI42" s="258"/>
      <c r="BJ42" s="258"/>
      <c r="BK42" s="258"/>
      <c r="BL42" s="149"/>
      <c r="BM42" s="325"/>
      <c r="BN42" s="378"/>
      <c r="BO42" s="325"/>
      <c r="BP42" s="336"/>
      <c r="BQ42" s="325"/>
      <c r="BR42" s="149"/>
      <c r="BS42" s="258"/>
      <c r="BT42" s="366"/>
      <c r="BU42" s="258"/>
      <c r="BV42" s="330"/>
      <c r="BW42" s="286"/>
      <c r="BX42" s="149"/>
      <c r="BY42" s="325"/>
      <c r="BZ42" s="378"/>
      <c r="CA42" s="325"/>
      <c r="CB42" s="336"/>
      <c r="CC42" s="338"/>
      <c r="CD42" s="149"/>
      <c r="CE42" s="258"/>
      <c r="CF42" s="258"/>
      <c r="CG42" s="258"/>
      <c r="CH42" s="342"/>
      <c r="CI42" s="286"/>
      <c r="CJ42" s="149"/>
      <c r="CK42" s="244"/>
      <c r="CL42" s="244"/>
      <c r="CM42" s="244"/>
      <c r="CN42" s="244"/>
      <c r="CO42" s="248"/>
      <c r="CP42" s="77"/>
    </row>
    <row r="43" spans="2:94" ht="17" customHeight="1" x14ac:dyDescent="0.2">
      <c r="B43" s="223">
        <f t="shared" si="2"/>
        <v>0.72916666666666852</v>
      </c>
      <c r="C43" s="223">
        <f t="shared" si="3"/>
        <v>0.73958333333333526</v>
      </c>
      <c r="D43" s="224">
        <v>1.0416666666666701E-2</v>
      </c>
      <c r="E43" s="216" t="s">
        <v>129</v>
      </c>
      <c r="F43" s="204"/>
      <c r="G43" s="204"/>
      <c r="H43" s="57"/>
      <c r="I43" s="204"/>
      <c r="J43" s="149"/>
      <c r="K43" s="204"/>
      <c r="L43" s="204"/>
      <c r="M43" s="204"/>
      <c r="N43" s="57"/>
      <c r="O43" s="204"/>
      <c r="P43" s="149"/>
      <c r="Q43" s="204"/>
      <c r="R43" s="204"/>
      <c r="S43" s="204"/>
      <c r="T43" s="57"/>
      <c r="U43" s="204"/>
      <c r="V43" s="149"/>
      <c r="W43" s="204"/>
      <c r="X43" s="204"/>
      <c r="Y43" s="204"/>
      <c r="Z43" s="57"/>
      <c r="AA43" s="204"/>
      <c r="AB43" s="149"/>
      <c r="AC43" s="204"/>
      <c r="AD43" s="204"/>
      <c r="AE43" s="204"/>
      <c r="AF43" s="57"/>
      <c r="AG43" s="204"/>
      <c r="AH43" s="47"/>
      <c r="AI43" s="186" t="s">
        <v>130</v>
      </c>
      <c r="AJ43" s="195"/>
      <c r="AK43" s="195"/>
      <c r="AL43" s="195"/>
      <c r="AM43" s="195"/>
      <c r="AN43" s="149"/>
      <c r="AO43" s="201"/>
      <c r="AP43" s="201"/>
      <c r="AQ43" s="201"/>
      <c r="AR43" s="201"/>
      <c r="AS43" s="201"/>
      <c r="AT43" s="72"/>
      <c r="AU43" s="73" t="s">
        <v>131</v>
      </c>
      <c r="AV43" s="195"/>
      <c r="AW43" s="195"/>
      <c r="AX43" s="195"/>
      <c r="AY43" s="195"/>
      <c r="AZ43" s="149"/>
      <c r="BA43" s="195"/>
      <c r="BB43" s="195"/>
      <c r="BC43" s="195"/>
      <c r="BD43" s="195"/>
      <c r="BE43" s="195"/>
      <c r="BF43" s="149"/>
      <c r="BG43" s="195"/>
      <c r="BH43" s="195"/>
      <c r="BI43" s="195"/>
      <c r="BJ43" s="195"/>
      <c r="BK43" s="195"/>
      <c r="BL43" s="149"/>
      <c r="BM43" s="195"/>
      <c r="BN43" s="195"/>
      <c r="BO43" s="195"/>
      <c r="BP43" s="195"/>
      <c r="BQ43" s="195"/>
      <c r="BR43" s="149"/>
      <c r="BS43" s="195"/>
      <c r="BT43" s="195"/>
      <c r="BU43" s="195"/>
      <c r="BV43" s="195"/>
      <c r="BW43" s="195"/>
      <c r="BX43" s="149"/>
      <c r="BY43" s="195"/>
      <c r="BZ43" s="195"/>
      <c r="CA43" s="195"/>
      <c r="CB43" s="195"/>
      <c r="CC43" s="195"/>
      <c r="CD43" s="149"/>
      <c r="CE43" s="195"/>
      <c r="CF43" s="195"/>
      <c r="CG43" s="195"/>
      <c r="CH43" s="195"/>
      <c r="CI43" s="207"/>
      <c r="CJ43" s="149"/>
      <c r="CK43" s="206"/>
      <c r="CL43" s="206"/>
      <c r="CM43" s="206"/>
      <c r="CN43" s="206"/>
      <c r="CO43" s="207"/>
      <c r="CP43" s="77"/>
    </row>
    <row r="44" spans="2:94" ht="16" customHeight="1" x14ac:dyDescent="0.2">
      <c r="B44" s="223">
        <f t="shared" si="2"/>
        <v>0.73958333333333526</v>
      </c>
      <c r="C44" s="223">
        <f t="shared" si="3"/>
        <v>0.750000000000002</v>
      </c>
      <c r="D44" s="224">
        <v>1.0416666666666701E-2</v>
      </c>
      <c r="E44" s="204"/>
      <c r="F44" s="204"/>
      <c r="G44" s="204"/>
      <c r="H44" s="57"/>
      <c r="I44" s="204"/>
      <c r="J44" s="149"/>
      <c r="K44" s="204"/>
      <c r="L44" s="204"/>
      <c r="M44" s="204"/>
      <c r="N44" s="57"/>
      <c r="O44" s="204"/>
      <c r="P44" s="149"/>
      <c r="Q44" s="204"/>
      <c r="R44" s="204"/>
      <c r="S44" s="204"/>
      <c r="T44" s="57"/>
      <c r="U44" s="204"/>
      <c r="V44" s="149"/>
      <c r="W44" s="204"/>
      <c r="X44" s="204"/>
      <c r="Y44" s="204"/>
      <c r="Z44" s="57"/>
      <c r="AA44" s="204"/>
      <c r="AB44" s="149"/>
      <c r="AC44" s="204"/>
      <c r="AD44" s="204"/>
      <c r="AE44" s="204"/>
      <c r="AF44" s="57"/>
      <c r="AG44" s="204"/>
      <c r="AH44" s="47"/>
      <c r="AI44" s="137" t="s">
        <v>81</v>
      </c>
      <c r="AJ44" s="197"/>
      <c r="AK44" s="197"/>
      <c r="AL44" s="195"/>
      <c r="AM44" s="203"/>
      <c r="AN44" s="149"/>
      <c r="AO44" s="58"/>
      <c r="AP44" s="58"/>
      <c r="AQ44" s="58"/>
      <c r="AR44" s="58"/>
      <c r="AS44" s="58"/>
      <c r="AT44" s="72"/>
      <c r="AU44" s="195"/>
      <c r="AV44" s="195"/>
      <c r="AW44" s="195"/>
      <c r="AX44" s="195"/>
      <c r="AY44" s="195"/>
      <c r="AZ44" s="149"/>
      <c r="BA44" s="195"/>
      <c r="BB44" s="195"/>
      <c r="BC44" s="195"/>
      <c r="BD44" s="195"/>
      <c r="BE44" s="195"/>
      <c r="BF44" s="149"/>
      <c r="BG44" s="195"/>
      <c r="BH44" s="195"/>
      <c r="BI44" s="195"/>
      <c r="BJ44" s="195"/>
      <c r="BK44" s="195"/>
      <c r="BL44" s="149"/>
      <c r="BM44" s="195"/>
      <c r="BN44" s="195"/>
      <c r="BO44" s="195"/>
      <c r="BP44" s="195"/>
      <c r="BQ44" s="195"/>
      <c r="BR44" s="149"/>
      <c r="BS44" s="195"/>
      <c r="BT44" s="195"/>
      <c r="BU44" s="195"/>
      <c r="BV44" s="195"/>
      <c r="BW44" s="195"/>
      <c r="BX44" s="149"/>
      <c r="BY44" s="195"/>
      <c r="BZ44" s="195"/>
      <c r="CA44" s="195"/>
      <c r="CB44" s="195"/>
      <c r="CC44" s="195"/>
      <c r="CD44" s="149"/>
      <c r="CE44" s="195"/>
      <c r="CF44" s="195"/>
      <c r="CG44" s="195"/>
      <c r="CH44" s="195"/>
      <c r="CI44" s="207"/>
      <c r="CJ44" s="149"/>
      <c r="CK44" s="195"/>
      <c r="CL44" s="195"/>
      <c r="CM44" s="195"/>
      <c r="CN44" s="195"/>
      <c r="CO44" s="207"/>
      <c r="CP44" s="77"/>
    </row>
    <row r="45" spans="2:94" ht="16" customHeight="1" x14ac:dyDescent="0.2">
      <c r="B45" s="223">
        <f t="shared" si="2"/>
        <v>0.750000000000002</v>
      </c>
      <c r="C45" s="223">
        <f t="shared" si="3"/>
        <v>0.76041666666666874</v>
      </c>
      <c r="D45" s="224">
        <v>1.0416666666666701E-2</v>
      </c>
      <c r="E45" s="204"/>
      <c r="F45" s="204"/>
      <c r="G45" s="204"/>
      <c r="H45" s="57"/>
      <c r="I45" s="204"/>
      <c r="J45" s="149"/>
      <c r="K45" s="204"/>
      <c r="L45" s="204"/>
      <c r="M45" s="204"/>
      <c r="N45" s="57"/>
      <c r="O45" s="204"/>
      <c r="P45" s="149"/>
      <c r="Q45" s="204"/>
      <c r="R45" s="204"/>
      <c r="S45" s="204"/>
      <c r="T45" s="57"/>
      <c r="U45" s="204"/>
      <c r="V45" s="149"/>
      <c r="W45" s="204"/>
      <c r="X45" s="204"/>
      <c r="Y45" s="204"/>
      <c r="Z45" s="57"/>
      <c r="AA45" s="204"/>
      <c r="AB45" s="149"/>
      <c r="AC45" s="204"/>
      <c r="AD45" s="204"/>
      <c r="AE45" s="204"/>
      <c r="AF45" s="57"/>
      <c r="AG45" s="204"/>
      <c r="AH45" s="47"/>
      <c r="AI45" s="204"/>
      <c r="AJ45" s="204"/>
      <c r="AK45" s="204"/>
      <c r="AL45" s="204"/>
      <c r="AM45" s="204"/>
      <c r="AN45" s="149"/>
      <c r="AO45" s="204"/>
      <c r="AP45" s="204"/>
      <c r="AQ45" s="204"/>
      <c r="AR45" s="204"/>
      <c r="AS45" s="57"/>
      <c r="AT45" s="72"/>
      <c r="AU45" s="195"/>
      <c r="AV45" s="195"/>
      <c r="AW45" s="195"/>
      <c r="AX45" s="195"/>
      <c r="AY45" s="195"/>
      <c r="AZ45" s="149"/>
      <c r="BA45" s="195"/>
      <c r="BB45" s="195"/>
      <c r="BC45" s="195"/>
      <c r="BD45" s="195"/>
      <c r="BE45" s="195"/>
      <c r="BF45" s="149"/>
      <c r="BG45" s="195"/>
      <c r="BH45" s="195"/>
      <c r="BI45" s="195"/>
      <c r="BJ45" s="195"/>
      <c r="BK45" s="195"/>
      <c r="BL45" s="149"/>
      <c r="BM45" s="195"/>
      <c r="BN45" s="195"/>
      <c r="BO45" s="195"/>
      <c r="BP45" s="195"/>
      <c r="BQ45" s="195"/>
      <c r="BR45" s="149"/>
      <c r="BS45" s="195"/>
      <c r="BT45" s="195"/>
      <c r="BU45" s="195"/>
      <c r="BV45" s="195"/>
      <c r="BW45" s="195"/>
      <c r="BX45" s="149"/>
      <c r="BY45" s="195"/>
      <c r="BZ45" s="195"/>
      <c r="CA45" s="195"/>
      <c r="CB45" s="195"/>
      <c r="CC45" s="195"/>
      <c r="CD45" s="149"/>
      <c r="CE45" s="195"/>
      <c r="CF45" s="195"/>
      <c r="CG45" s="195"/>
      <c r="CH45" s="195"/>
      <c r="CI45" s="207"/>
      <c r="CJ45" s="149"/>
      <c r="CK45" s="195"/>
      <c r="CL45" s="195"/>
      <c r="CM45" s="195"/>
      <c r="CN45" s="195"/>
      <c r="CO45" s="207"/>
      <c r="CP45" s="77"/>
    </row>
    <row r="46" spans="2:94" ht="16" customHeight="1" x14ac:dyDescent="0.2">
      <c r="B46" s="223">
        <f t="shared" si="2"/>
        <v>0.76041666666666874</v>
      </c>
      <c r="C46" s="223">
        <f t="shared" si="3"/>
        <v>0.77083333333333548</v>
      </c>
      <c r="D46" s="224">
        <v>1.0416666666666701E-2</v>
      </c>
      <c r="E46" s="204"/>
      <c r="F46" s="204"/>
      <c r="G46" s="204"/>
      <c r="H46" s="57"/>
      <c r="I46" s="204"/>
      <c r="J46" s="149"/>
      <c r="K46" s="204"/>
      <c r="L46" s="204"/>
      <c r="M46" s="204"/>
      <c r="N46" s="57"/>
      <c r="O46" s="204"/>
      <c r="P46" s="149"/>
      <c r="Q46" s="204"/>
      <c r="R46" s="204"/>
      <c r="S46" s="204"/>
      <c r="T46" s="57"/>
      <c r="U46" s="204"/>
      <c r="V46" s="149"/>
      <c r="W46" s="204"/>
      <c r="X46" s="204"/>
      <c r="Y46" s="204"/>
      <c r="Z46" s="57"/>
      <c r="AA46" s="204"/>
      <c r="AB46" s="149"/>
      <c r="AC46" s="204"/>
      <c r="AD46" s="204"/>
      <c r="AE46" s="204"/>
      <c r="AF46" s="57"/>
      <c r="AG46" s="204"/>
      <c r="AH46" s="47"/>
      <c r="AI46" s="204"/>
      <c r="AJ46" s="204"/>
      <c r="AK46" s="204"/>
      <c r="AL46" s="204"/>
      <c r="AM46" s="204"/>
      <c r="AN46" s="149"/>
      <c r="AO46" s="204"/>
      <c r="AP46" s="204"/>
      <c r="AQ46" s="204"/>
      <c r="AR46" s="204"/>
      <c r="AS46" s="57"/>
      <c r="AT46" s="72"/>
      <c r="AU46" s="195"/>
      <c r="AV46" s="195"/>
      <c r="AW46" s="195"/>
      <c r="AX46" s="195"/>
      <c r="AY46" s="195"/>
      <c r="AZ46" s="149"/>
      <c r="BA46" s="195"/>
      <c r="BB46" s="195"/>
      <c r="BC46" s="195"/>
      <c r="BD46" s="195"/>
      <c r="BE46" s="195"/>
      <c r="BF46" s="149"/>
      <c r="BG46" s="195"/>
      <c r="BH46" s="195"/>
      <c r="BI46" s="195"/>
      <c r="BJ46" s="195"/>
      <c r="BK46" s="195"/>
      <c r="BL46" s="149"/>
      <c r="BM46" s="195"/>
      <c r="BN46" s="195"/>
      <c r="BO46" s="195"/>
      <c r="BP46" s="195"/>
      <c r="BQ46" s="195"/>
      <c r="BR46" s="149"/>
      <c r="BS46" s="195"/>
      <c r="BT46" s="195"/>
      <c r="BU46" s="195"/>
      <c r="BV46" s="195"/>
      <c r="BW46" s="195"/>
      <c r="BX46" s="149"/>
      <c r="BY46" s="195"/>
      <c r="BZ46" s="195"/>
      <c r="CA46" s="195"/>
      <c r="CB46" s="195"/>
      <c r="CC46" s="195"/>
      <c r="CD46" s="149"/>
      <c r="CE46" s="195"/>
      <c r="CF46" s="195"/>
      <c r="CG46" s="195"/>
      <c r="CH46" s="195"/>
      <c r="CI46" s="207"/>
      <c r="CJ46" s="149"/>
      <c r="CK46" s="195"/>
      <c r="CL46" s="195"/>
      <c r="CM46" s="195"/>
      <c r="CN46" s="195"/>
      <c r="CO46" s="207"/>
      <c r="CP46" s="77"/>
    </row>
    <row r="47" spans="2:94" ht="16" customHeight="1" x14ac:dyDescent="0.2">
      <c r="B47" s="223">
        <f t="shared" si="2"/>
        <v>0.77083333333333548</v>
      </c>
      <c r="C47" s="223">
        <f t="shared" si="3"/>
        <v>0.78125000000000222</v>
      </c>
      <c r="D47" s="224">
        <v>1.0416666666666701E-2</v>
      </c>
      <c r="E47" s="204"/>
      <c r="F47" s="204"/>
      <c r="G47" s="204"/>
      <c r="H47" s="57"/>
      <c r="I47" s="204"/>
      <c r="J47" s="149"/>
      <c r="K47" s="204"/>
      <c r="L47" s="204"/>
      <c r="M47" s="204"/>
      <c r="N47" s="57"/>
      <c r="O47" s="204"/>
      <c r="P47" s="149"/>
      <c r="Q47" s="204"/>
      <c r="R47" s="204"/>
      <c r="S47" s="204"/>
      <c r="T47" s="57"/>
      <c r="U47" s="204"/>
      <c r="V47" s="149"/>
      <c r="W47" s="204"/>
      <c r="X47" s="204"/>
      <c r="Y47" s="204"/>
      <c r="Z47" s="57"/>
      <c r="AA47" s="204"/>
      <c r="AB47" s="149"/>
      <c r="AC47" s="204"/>
      <c r="AD47" s="204"/>
      <c r="AE47" s="204"/>
      <c r="AF47" s="57"/>
      <c r="AG47" s="204"/>
      <c r="AH47" s="47"/>
      <c r="AI47" s="204"/>
      <c r="AJ47" s="204"/>
      <c r="AK47" s="204"/>
      <c r="AL47" s="204"/>
      <c r="AM47" s="204"/>
      <c r="AN47" s="149"/>
      <c r="AO47" s="204"/>
      <c r="AP47" s="204"/>
      <c r="AQ47" s="204"/>
      <c r="AR47" s="204"/>
      <c r="AS47" s="57"/>
      <c r="AT47" s="72"/>
      <c r="AU47" s="195"/>
      <c r="AV47" s="195"/>
      <c r="AW47" s="195"/>
      <c r="AX47" s="195"/>
      <c r="AY47" s="195"/>
      <c r="AZ47" s="149"/>
      <c r="BA47" s="195"/>
      <c r="BB47" s="195"/>
      <c r="BC47" s="195"/>
      <c r="BD47" s="195"/>
      <c r="BE47" s="195"/>
      <c r="BF47" s="149"/>
      <c r="BG47" s="195"/>
      <c r="BH47" s="195"/>
      <c r="BI47" s="195"/>
      <c r="BJ47" s="195"/>
      <c r="BK47" s="195"/>
      <c r="BL47" s="149"/>
      <c r="BM47" s="195"/>
      <c r="BN47" s="195"/>
      <c r="BO47" s="195"/>
      <c r="BP47" s="195"/>
      <c r="BQ47" s="195"/>
      <c r="BR47" s="149"/>
      <c r="BS47" s="195"/>
      <c r="BT47" s="195"/>
      <c r="BU47" s="195"/>
      <c r="BV47" s="195"/>
      <c r="BW47" s="195"/>
      <c r="BX47" s="149"/>
      <c r="BY47" s="195"/>
      <c r="BZ47" s="195"/>
      <c r="CA47" s="195"/>
      <c r="CB47" s="195"/>
      <c r="CC47" s="195"/>
      <c r="CD47" s="149"/>
      <c r="CE47" s="195"/>
      <c r="CF47" s="195"/>
      <c r="CG47" s="195"/>
      <c r="CH47" s="195"/>
      <c r="CI47" s="207"/>
      <c r="CJ47" s="149"/>
      <c r="CK47" s="195"/>
      <c r="CL47" s="195"/>
      <c r="CM47" s="195"/>
      <c r="CN47" s="195"/>
      <c r="CO47" s="207"/>
      <c r="CP47" s="77"/>
    </row>
    <row r="48" spans="2:94" ht="16" customHeight="1" x14ac:dyDescent="0.2">
      <c r="B48" s="223">
        <f t="shared" si="2"/>
        <v>0.78125000000000222</v>
      </c>
      <c r="C48" s="223">
        <f t="shared" si="3"/>
        <v>0.79166666666666896</v>
      </c>
      <c r="D48" s="224">
        <v>1.0416666666666701E-2</v>
      </c>
      <c r="E48" s="204"/>
      <c r="F48" s="204"/>
      <c r="G48" s="204"/>
      <c r="H48" s="57"/>
      <c r="I48" s="57"/>
      <c r="J48" s="174"/>
      <c r="K48" s="204"/>
      <c r="L48" s="204"/>
      <c r="M48" s="204"/>
      <c r="N48" s="57"/>
      <c r="O48" s="57"/>
      <c r="P48" s="174"/>
      <c r="Q48" s="204"/>
      <c r="R48" s="204"/>
      <c r="S48" s="204"/>
      <c r="T48" s="57"/>
      <c r="U48" s="57"/>
      <c r="V48" s="174"/>
      <c r="W48" s="204"/>
      <c r="X48" s="204"/>
      <c r="Y48" s="204"/>
      <c r="Z48" s="57"/>
      <c r="AA48" s="57"/>
      <c r="AB48" s="174"/>
      <c r="AC48" s="204"/>
      <c r="AD48" s="204"/>
      <c r="AE48" s="204"/>
      <c r="AF48" s="57"/>
      <c r="AG48" s="57"/>
      <c r="AH48" s="72"/>
      <c r="AI48" s="204"/>
      <c r="AJ48" s="204"/>
      <c r="AK48" s="204"/>
      <c r="AL48" s="204"/>
      <c r="AM48" s="204"/>
      <c r="AN48" s="174"/>
      <c r="AO48" s="205"/>
      <c r="AP48" s="205"/>
      <c r="AQ48" s="204"/>
      <c r="AR48" s="57"/>
      <c r="AS48" s="57"/>
      <c r="AT48" s="72"/>
      <c r="AU48" s="195"/>
      <c r="AV48" s="195"/>
      <c r="AW48" s="195"/>
      <c r="AX48" s="195"/>
      <c r="AY48" s="195"/>
      <c r="AZ48" s="174"/>
      <c r="BA48" s="200"/>
      <c r="BB48" s="200"/>
      <c r="BC48" s="200"/>
      <c r="BD48" s="200"/>
      <c r="BE48" s="200"/>
      <c r="BF48" s="174"/>
      <c r="BG48" s="200"/>
      <c r="BH48" s="200"/>
      <c r="BI48" s="200"/>
      <c r="BJ48" s="200"/>
      <c r="BK48" s="200"/>
      <c r="BL48" s="174"/>
      <c r="BM48" s="200"/>
      <c r="BN48" s="200"/>
      <c r="BO48" s="200"/>
      <c r="BP48" s="200"/>
      <c r="BQ48" s="200"/>
      <c r="BR48" s="174"/>
      <c r="BS48" s="200"/>
      <c r="BT48" s="200"/>
      <c r="BU48" s="200"/>
      <c r="BV48" s="200"/>
      <c r="BW48" s="200"/>
      <c r="BX48" s="174"/>
      <c r="BY48" s="200"/>
      <c r="BZ48" s="200"/>
      <c r="CA48" s="200"/>
      <c r="CB48" s="200"/>
      <c r="CC48" s="200"/>
      <c r="CD48" s="174"/>
      <c r="CE48" s="200"/>
      <c r="CF48" s="200"/>
      <c r="CG48" s="200"/>
      <c r="CH48" s="195"/>
      <c r="CI48" s="207"/>
      <c r="CJ48" s="174"/>
      <c r="CK48" s="200"/>
      <c r="CL48" s="200"/>
      <c r="CM48" s="200"/>
      <c r="CN48" s="195"/>
      <c r="CO48" s="207"/>
      <c r="CP48" s="77"/>
    </row>
    <row r="49" spans="2:92" ht="15.75" customHeight="1" x14ac:dyDescent="0.2">
      <c r="B49" s="128">
        <v>0.79166666666666663</v>
      </c>
      <c r="C49" s="128">
        <f t="shared" ref="C49:C52" si="4">B49+D49</f>
        <v>0.81249999999999989</v>
      </c>
      <c r="D49" s="129">
        <v>2.0833333333333301E-2</v>
      </c>
      <c r="E49" s="208" t="s">
        <v>82</v>
      </c>
      <c r="F49" s="208"/>
      <c r="G49" s="208">
        <v>440</v>
      </c>
      <c r="H49" s="208" t="s">
        <v>271</v>
      </c>
      <c r="I49" s="208" t="s">
        <v>50</v>
      </c>
      <c r="J49" s="174"/>
      <c r="K49" s="204"/>
      <c r="L49" s="204"/>
      <c r="M49" s="204"/>
      <c r="N49" s="57"/>
      <c r="O49" s="57"/>
      <c r="P49" s="174"/>
      <c r="Q49" s="204"/>
      <c r="R49" s="204"/>
      <c r="S49" s="204"/>
      <c r="T49" s="57"/>
      <c r="U49" s="57"/>
      <c r="V49" s="174"/>
      <c r="W49" s="204"/>
      <c r="X49" s="204"/>
      <c r="Y49" s="204"/>
      <c r="Z49" s="57"/>
      <c r="AA49" s="57"/>
      <c r="AB49" s="174"/>
      <c r="AC49" s="204"/>
      <c r="AD49" s="204"/>
      <c r="AE49" s="204"/>
      <c r="AF49" s="57"/>
      <c r="AG49" s="57"/>
      <c r="AH49" s="72"/>
      <c r="AI49" s="208" t="s">
        <v>82</v>
      </c>
      <c r="AJ49" s="208"/>
      <c r="AK49" s="208">
        <v>440</v>
      </c>
      <c r="AL49" s="208" t="s">
        <v>50</v>
      </c>
      <c r="AM49" s="208"/>
      <c r="AN49" s="174"/>
      <c r="AO49" s="205"/>
      <c r="AP49" s="205"/>
      <c r="AQ49" s="204"/>
      <c r="AR49" s="57"/>
      <c r="AS49" s="57"/>
      <c r="AT49" s="72"/>
      <c r="AU49" s="208" t="s">
        <v>82</v>
      </c>
      <c r="AV49" s="208">
        <v>440</v>
      </c>
      <c r="AW49" s="208" t="s">
        <v>50</v>
      </c>
      <c r="AX49" s="208"/>
      <c r="AY49" s="195"/>
      <c r="AZ49" s="174"/>
      <c r="BA49" s="200"/>
      <c r="BB49" s="200"/>
      <c r="BC49" s="200"/>
      <c r="BD49" s="200"/>
      <c r="BE49" s="200"/>
      <c r="BF49" s="174"/>
      <c r="BG49" s="200"/>
      <c r="BH49" s="200"/>
      <c r="BI49" s="200"/>
      <c r="BJ49" s="200"/>
      <c r="BK49" s="200"/>
      <c r="BL49" s="174"/>
      <c r="BM49" s="200"/>
      <c r="BN49" s="200"/>
      <c r="BO49" s="200"/>
      <c r="BP49" s="200"/>
      <c r="BQ49" s="200"/>
      <c r="BR49" s="174"/>
      <c r="BS49" s="200"/>
      <c r="BT49" s="200"/>
      <c r="BU49" s="200"/>
      <c r="BV49" s="200"/>
      <c r="BW49" s="200"/>
      <c r="BX49" s="174"/>
      <c r="BY49" s="200"/>
      <c r="BZ49" s="200"/>
      <c r="CA49" s="200"/>
      <c r="CB49" s="200"/>
      <c r="CC49" s="200"/>
      <c r="CD49" s="174"/>
      <c r="CE49" s="200"/>
      <c r="CF49" s="200"/>
      <c r="CG49" s="200"/>
      <c r="CH49" s="195"/>
      <c r="CJ49" s="174"/>
      <c r="CK49" s="200"/>
      <c r="CL49" s="200"/>
      <c r="CM49" s="200"/>
      <c r="CN49" s="195"/>
    </row>
    <row r="50" spans="2:92" ht="15.75" customHeight="1" x14ac:dyDescent="0.2">
      <c r="B50" s="128">
        <f t="shared" ref="B50:B52" si="5">C49</f>
        <v>0.81249999999999989</v>
      </c>
      <c r="C50" s="128">
        <f t="shared" si="4"/>
        <v>0.91666666666666652</v>
      </c>
      <c r="D50" s="129">
        <v>0.10416666666666667</v>
      </c>
      <c r="E50" s="208" t="s">
        <v>132</v>
      </c>
      <c r="F50" s="208" t="s">
        <v>84</v>
      </c>
      <c r="G50" s="208">
        <v>440</v>
      </c>
      <c r="H50" s="208" t="s">
        <v>272</v>
      </c>
      <c r="I50" s="208" t="s">
        <v>85</v>
      </c>
      <c r="J50" s="174"/>
      <c r="K50" s="204"/>
      <c r="L50" s="204"/>
      <c r="M50" s="204"/>
      <c r="N50" s="57"/>
      <c r="O50" s="57"/>
      <c r="P50" s="174"/>
      <c r="Q50" s="204"/>
      <c r="R50" s="204"/>
      <c r="S50" s="204"/>
      <c r="T50" s="57"/>
      <c r="U50" s="57"/>
      <c r="V50" s="174"/>
      <c r="W50" s="204"/>
      <c r="X50" s="204"/>
      <c r="Y50" s="204"/>
      <c r="Z50" s="57"/>
      <c r="AA50" s="57"/>
      <c r="AB50" s="174"/>
      <c r="AC50" s="204"/>
      <c r="AD50" s="204"/>
      <c r="AE50" s="204"/>
      <c r="AF50" s="57"/>
      <c r="AG50" s="57"/>
      <c r="AH50" s="72"/>
      <c r="AI50" s="208" t="s">
        <v>132</v>
      </c>
      <c r="AJ50" s="208" t="s">
        <v>84</v>
      </c>
      <c r="AK50" s="208">
        <v>440</v>
      </c>
      <c r="AL50" s="208" t="s">
        <v>85</v>
      </c>
      <c r="AM50" s="208"/>
      <c r="AN50" s="174"/>
      <c r="AO50" s="205"/>
      <c r="AP50" s="205"/>
      <c r="AQ50" s="204"/>
      <c r="AR50" s="57"/>
      <c r="AS50" s="57"/>
      <c r="AT50" s="72"/>
      <c r="AU50" s="208" t="s">
        <v>132</v>
      </c>
      <c r="AV50" s="208">
        <v>440</v>
      </c>
      <c r="AW50" s="208" t="s">
        <v>85</v>
      </c>
      <c r="AX50" s="208"/>
      <c r="AY50" s="195"/>
      <c r="AZ50" s="174"/>
      <c r="BA50" s="200"/>
      <c r="BB50" s="200"/>
      <c r="BC50" s="200"/>
      <c r="BD50" s="200"/>
      <c r="BE50" s="200"/>
      <c r="BF50" s="174"/>
      <c r="BG50" s="200"/>
      <c r="BH50" s="200"/>
      <c r="BI50" s="200"/>
      <c r="BJ50" s="200"/>
      <c r="BK50" s="200"/>
      <c r="BL50" s="174"/>
      <c r="BM50" s="200"/>
      <c r="BN50" s="200"/>
      <c r="BO50" s="200"/>
      <c r="BP50" s="200"/>
      <c r="BQ50" s="200"/>
      <c r="BR50" s="174"/>
      <c r="BS50" s="200"/>
      <c r="BT50" s="200"/>
      <c r="BU50" s="200"/>
      <c r="BV50" s="200"/>
      <c r="BW50" s="200"/>
      <c r="BX50" s="174"/>
      <c r="BY50" s="200"/>
      <c r="BZ50" s="200"/>
      <c r="CA50" s="200"/>
      <c r="CB50" s="200"/>
      <c r="CC50" s="200"/>
      <c r="CD50" s="174"/>
      <c r="CE50" s="200"/>
      <c r="CF50" s="200"/>
      <c r="CG50" s="200"/>
      <c r="CH50" s="195"/>
      <c r="CJ50" s="174"/>
      <c r="CK50" s="200"/>
      <c r="CL50" s="200"/>
      <c r="CM50" s="200"/>
      <c r="CN50" s="195"/>
    </row>
    <row r="51" spans="2:92" ht="15.75" customHeight="1" x14ac:dyDescent="0.2">
      <c r="B51" s="128">
        <f t="shared" si="5"/>
        <v>0.91666666666666652</v>
      </c>
      <c r="C51" s="128">
        <f t="shared" si="4"/>
        <v>0.97916666666666652</v>
      </c>
      <c r="D51" s="129">
        <v>6.25E-2</v>
      </c>
      <c r="E51" s="208" t="s">
        <v>133</v>
      </c>
      <c r="F51" s="208"/>
      <c r="G51" s="208">
        <v>440</v>
      </c>
      <c r="H51" s="208" t="s">
        <v>272</v>
      </c>
      <c r="I51" s="208" t="s">
        <v>50</v>
      </c>
      <c r="J51" s="174"/>
      <c r="K51" s="204"/>
      <c r="L51" s="204"/>
      <c r="M51" s="204"/>
      <c r="N51" s="57"/>
      <c r="O51" s="57"/>
      <c r="P51" s="174"/>
      <c r="Q51" s="204"/>
      <c r="R51" s="204"/>
      <c r="S51" s="204"/>
      <c r="T51" s="57"/>
      <c r="U51" s="57"/>
      <c r="V51" s="174"/>
      <c r="W51" s="204"/>
      <c r="X51" s="204"/>
      <c r="Y51" s="204"/>
      <c r="Z51" s="57"/>
      <c r="AA51" s="57"/>
      <c r="AB51" s="174"/>
      <c r="AC51" s="204"/>
      <c r="AD51" s="204"/>
      <c r="AE51" s="204"/>
      <c r="AF51" s="57"/>
      <c r="AG51" s="57"/>
      <c r="AH51" s="72"/>
      <c r="AI51" s="208" t="s">
        <v>133</v>
      </c>
      <c r="AJ51" s="208"/>
      <c r="AK51" s="208">
        <v>440</v>
      </c>
      <c r="AL51" s="208" t="s">
        <v>50</v>
      </c>
      <c r="AM51" s="208"/>
      <c r="AN51" s="174"/>
      <c r="AO51" s="205"/>
      <c r="AP51" s="205"/>
      <c r="AQ51" s="204"/>
      <c r="AR51" s="57"/>
      <c r="AS51" s="57"/>
      <c r="AT51" s="72"/>
      <c r="AU51" s="208" t="s">
        <v>133</v>
      </c>
      <c r="AV51" s="208">
        <v>440</v>
      </c>
      <c r="AW51" s="208" t="s">
        <v>50</v>
      </c>
      <c r="AX51" s="208"/>
      <c r="AY51" s="195"/>
      <c r="AZ51" s="174"/>
      <c r="BA51" s="200"/>
      <c r="BB51" s="200"/>
      <c r="BC51" s="200"/>
      <c r="BD51" s="200"/>
      <c r="BE51" s="200"/>
      <c r="BF51" s="174"/>
      <c r="BG51" s="200"/>
      <c r="BH51" s="200"/>
      <c r="BI51" s="200"/>
      <c r="BJ51" s="200"/>
      <c r="BK51" s="200"/>
      <c r="BL51" s="174"/>
      <c r="BM51" s="200"/>
      <c r="BN51" s="200"/>
      <c r="BO51" s="200"/>
      <c r="BP51" s="200"/>
      <c r="BQ51" s="200"/>
      <c r="BR51" s="174"/>
      <c r="BS51" s="200"/>
      <c r="BT51" s="200"/>
      <c r="BU51" s="200"/>
      <c r="BV51" s="200"/>
      <c r="BW51" s="200"/>
      <c r="BX51" s="174"/>
      <c r="BY51" s="200"/>
      <c r="BZ51" s="200"/>
      <c r="CA51" s="200"/>
      <c r="CB51" s="200"/>
      <c r="CC51" s="200"/>
      <c r="CD51" s="174"/>
      <c r="CE51" s="200"/>
      <c r="CF51" s="200"/>
      <c r="CG51" s="200"/>
      <c r="CH51" s="195"/>
      <c r="CJ51" s="174"/>
      <c r="CK51" s="200"/>
      <c r="CL51" s="200"/>
      <c r="CM51" s="200"/>
      <c r="CN51" s="195"/>
    </row>
    <row r="52" spans="2:92" ht="15.75" customHeight="1" x14ac:dyDescent="0.2">
      <c r="B52" s="128">
        <f t="shared" si="5"/>
        <v>0.97916666666666652</v>
      </c>
      <c r="C52" s="128">
        <f t="shared" si="4"/>
        <v>0.98958333333333315</v>
      </c>
      <c r="D52" s="129">
        <v>1.0416666666666666E-2</v>
      </c>
      <c r="E52" s="208" t="s">
        <v>134</v>
      </c>
      <c r="F52" s="208"/>
      <c r="G52" s="208">
        <v>440</v>
      </c>
      <c r="H52" s="208" t="s">
        <v>272</v>
      </c>
      <c r="I52" s="208" t="s">
        <v>50</v>
      </c>
      <c r="J52" s="174"/>
      <c r="K52" s="204"/>
      <c r="L52" s="204"/>
      <c r="M52" s="204"/>
      <c r="N52" s="57"/>
      <c r="O52" s="57"/>
      <c r="P52" s="174"/>
      <c r="Q52" s="204"/>
      <c r="R52" s="204"/>
      <c r="S52" s="204"/>
      <c r="T52" s="57"/>
      <c r="U52" s="57"/>
      <c r="V52" s="174"/>
      <c r="W52" s="204"/>
      <c r="X52" s="204"/>
      <c r="Y52" s="204"/>
      <c r="Z52" s="57"/>
      <c r="AA52" s="57"/>
      <c r="AB52" s="174"/>
      <c r="AC52" s="204"/>
      <c r="AD52" s="204"/>
      <c r="AE52" s="204"/>
      <c r="AF52" s="57"/>
      <c r="AG52" s="57"/>
      <c r="AH52" s="72"/>
      <c r="AI52" s="208" t="s">
        <v>134</v>
      </c>
      <c r="AJ52" s="208"/>
      <c r="AK52" s="208">
        <v>440</v>
      </c>
      <c r="AL52" s="208" t="s">
        <v>50</v>
      </c>
      <c r="AM52" s="208"/>
      <c r="AN52" s="174"/>
      <c r="AO52" s="205"/>
      <c r="AP52" s="205"/>
      <c r="AQ52" s="204"/>
      <c r="AR52" s="57"/>
      <c r="AS52" s="57"/>
      <c r="AT52" s="72"/>
      <c r="AU52" s="208" t="s">
        <v>134</v>
      </c>
      <c r="AV52" s="208">
        <v>440</v>
      </c>
      <c r="AW52" s="208" t="s">
        <v>50</v>
      </c>
      <c r="AX52" s="208"/>
      <c r="AY52" s="195"/>
      <c r="AZ52" s="174"/>
      <c r="BA52" s="200"/>
      <c r="BB52" s="200"/>
      <c r="BC52" s="200"/>
      <c r="BD52" s="200"/>
      <c r="BE52" s="200"/>
      <c r="BF52" s="174"/>
      <c r="BG52" s="200"/>
      <c r="BH52" s="200"/>
      <c r="BI52" s="200"/>
      <c r="BJ52" s="200"/>
      <c r="BK52" s="200"/>
      <c r="BL52" s="174"/>
      <c r="BM52" s="200"/>
      <c r="BN52" s="200"/>
      <c r="BO52" s="200"/>
      <c r="BP52" s="200"/>
      <c r="BQ52" s="200"/>
      <c r="BR52" s="174"/>
      <c r="BS52" s="200"/>
      <c r="BT52" s="200"/>
      <c r="BU52" s="200"/>
      <c r="BV52" s="200"/>
      <c r="BW52" s="200"/>
      <c r="BX52" s="174"/>
      <c r="BY52" s="200"/>
      <c r="BZ52" s="200"/>
      <c r="CA52" s="200"/>
      <c r="CB52" s="200"/>
      <c r="CC52" s="200"/>
      <c r="CD52" s="174"/>
      <c r="CE52" s="200"/>
      <c r="CF52" s="200"/>
      <c r="CG52" s="200"/>
      <c r="CH52" s="195"/>
      <c r="CJ52" s="174"/>
      <c r="CK52" s="200"/>
      <c r="CL52" s="200"/>
      <c r="CM52" s="200"/>
      <c r="CN52" s="195"/>
    </row>
    <row r="53" spans="2:92" ht="15.75" customHeight="1" x14ac:dyDescent="0.2">
      <c r="B53" s="223">
        <v>0</v>
      </c>
      <c r="C53" s="223"/>
      <c r="D53" s="224"/>
      <c r="E53" s="135" t="s">
        <v>87</v>
      </c>
      <c r="F53" s="204"/>
      <c r="G53" s="204"/>
      <c r="H53" s="204"/>
      <c r="I53" s="204"/>
      <c r="J53" s="173"/>
      <c r="K53" s="204"/>
      <c r="L53" s="204"/>
      <c r="M53" s="204"/>
      <c r="N53" s="57"/>
      <c r="O53" s="57"/>
      <c r="P53" s="173"/>
      <c r="Q53" s="204"/>
      <c r="R53" s="204"/>
      <c r="S53" s="204"/>
      <c r="T53" s="57"/>
      <c r="U53" s="57"/>
      <c r="V53" s="173"/>
      <c r="W53" s="204"/>
      <c r="X53" s="204"/>
      <c r="Y53" s="204"/>
      <c r="Z53" s="57"/>
      <c r="AA53" s="57"/>
      <c r="AB53" s="173"/>
      <c r="AC53" s="204"/>
      <c r="AD53" s="204"/>
      <c r="AE53" s="204"/>
      <c r="AF53" s="57"/>
      <c r="AG53" s="57"/>
      <c r="AH53" s="72"/>
      <c r="AI53" s="135" t="s">
        <v>87</v>
      </c>
      <c r="AJ53" s="204"/>
      <c r="AK53" s="204"/>
      <c r="AL53" s="204"/>
      <c r="AM53" s="204"/>
      <c r="AN53" s="173"/>
      <c r="AO53" s="205"/>
      <c r="AP53" s="205"/>
      <c r="AQ53" s="204"/>
      <c r="AR53" s="57"/>
      <c r="AS53" s="57"/>
      <c r="AT53" s="72"/>
      <c r="AU53" s="135" t="s">
        <v>87</v>
      </c>
      <c r="AV53" s="204"/>
      <c r="AW53" s="204"/>
      <c r="AX53" s="204"/>
      <c r="AY53" s="195"/>
      <c r="AZ53" s="173"/>
      <c r="BA53" s="200"/>
      <c r="BB53" s="200"/>
      <c r="BC53" s="200"/>
      <c r="BD53" s="200"/>
      <c r="BE53" s="200"/>
      <c r="BF53" s="173"/>
      <c r="BG53" s="200"/>
      <c r="BH53" s="200"/>
      <c r="BI53" s="200"/>
      <c r="BJ53" s="200"/>
      <c r="BK53" s="200"/>
      <c r="BL53" s="173"/>
      <c r="BM53" s="200"/>
      <c r="BN53" s="200"/>
      <c r="BO53" s="200"/>
      <c r="BP53" s="200"/>
      <c r="BQ53" s="200"/>
      <c r="BR53" s="173"/>
      <c r="BS53" s="200"/>
      <c r="BT53" s="200"/>
      <c r="BU53" s="200"/>
      <c r="BV53" s="200"/>
      <c r="BW53" s="200"/>
      <c r="BX53" s="173"/>
      <c r="BY53" s="200"/>
      <c r="BZ53" s="200"/>
      <c r="CA53" s="200"/>
      <c r="CB53" s="200"/>
      <c r="CC53" s="200"/>
      <c r="CD53" s="173"/>
      <c r="CE53" s="200"/>
      <c r="CF53" s="200"/>
      <c r="CG53" s="200"/>
      <c r="CH53" s="195"/>
      <c r="CJ53" s="173"/>
      <c r="CK53" s="200"/>
      <c r="CL53" s="200"/>
      <c r="CM53" s="200"/>
      <c r="CN53" s="195"/>
    </row>
  </sheetData>
  <mergeCells count="437">
    <mergeCell ref="CG31:CG34"/>
    <mergeCell ref="BU39:BU42"/>
    <mergeCell ref="BV39:BV42"/>
    <mergeCell ref="BZ39:BZ42"/>
    <mergeCell ref="BW39:BW42"/>
    <mergeCell ref="CH27:CH30"/>
    <mergeCell ref="CH31:CH34"/>
    <mergeCell ref="CH39:CH42"/>
    <mergeCell ref="CI35:CI38"/>
    <mergeCell ref="CI39:CI42"/>
    <mergeCell ref="CH35:CH38"/>
    <mergeCell ref="CF39:CF42"/>
    <mergeCell ref="CG39:CG42"/>
    <mergeCell ref="BY39:BY42"/>
    <mergeCell ref="CF35:CF38"/>
    <mergeCell ref="CG35:CG38"/>
    <mergeCell ref="CC39:CC42"/>
    <mergeCell ref="CB39:CB42"/>
    <mergeCell ref="CA39:CA42"/>
    <mergeCell ref="CE35:CE38"/>
    <mergeCell ref="BY27:BY30"/>
    <mergeCell ref="CC27:CC30"/>
    <mergeCell ref="CB27:CB30"/>
    <mergeCell ref="BU35:BU38"/>
    <mergeCell ref="BB19:BB22"/>
    <mergeCell ref="BB27:BB30"/>
    <mergeCell ref="BB31:BB34"/>
    <mergeCell ref="BB35:BB38"/>
    <mergeCell ref="BB39:BB42"/>
    <mergeCell ref="BH19:BH22"/>
    <mergeCell ref="BH27:BH30"/>
    <mergeCell ref="BH31:BH34"/>
    <mergeCell ref="BH35:BH38"/>
    <mergeCell ref="BH39:BH42"/>
    <mergeCell ref="BC19:BC22"/>
    <mergeCell ref="BD19:BD22"/>
    <mergeCell ref="BE19:BE22"/>
    <mergeCell ref="BG19:BG22"/>
    <mergeCell ref="BC35:BC38"/>
    <mergeCell ref="BV35:BV38"/>
    <mergeCell ref="BP27:BP30"/>
    <mergeCell ref="CA31:CA34"/>
    <mergeCell ref="BY35:BY38"/>
    <mergeCell ref="CB35:CB38"/>
    <mergeCell ref="CC35:CC38"/>
    <mergeCell ref="CA35:CA38"/>
    <mergeCell ref="CC31:CC34"/>
    <mergeCell ref="BZ35:BZ38"/>
    <mergeCell ref="BW35:BW38"/>
    <mergeCell ref="CE31:CE34"/>
    <mergeCell ref="CA27:CA30"/>
    <mergeCell ref="BQ27:BQ30"/>
    <mergeCell ref="BS27:BS30"/>
    <mergeCell ref="BP31:BP34"/>
    <mergeCell ref="BQ31:BQ34"/>
    <mergeCell ref="BI27:BI30"/>
    <mergeCell ref="BI19:BI22"/>
    <mergeCell ref="BM27:BM30"/>
    <mergeCell ref="BI31:BI34"/>
    <mergeCell ref="BJ31:BJ34"/>
    <mergeCell ref="BO31:BO34"/>
    <mergeCell ref="BK27:BK30"/>
    <mergeCell ref="BK31:BK34"/>
    <mergeCell ref="BM31:BM34"/>
    <mergeCell ref="BJ27:BJ30"/>
    <mergeCell ref="BJ19:BJ22"/>
    <mergeCell ref="BK19:BK22"/>
    <mergeCell ref="BM19:BM22"/>
    <mergeCell ref="BO19:BO22"/>
    <mergeCell ref="BN19:BN22"/>
    <mergeCell ref="BN27:BN30"/>
    <mergeCell ref="BN31:BN34"/>
    <mergeCell ref="BU27:BU30"/>
    <mergeCell ref="BI35:BI38"/>
    <mergeCell ref="BS35:BS38"/>
    <mergeCell ref="BQ39:BQ42"/>
    <mergeCell ref="BS39:BS42"/>
    <mergeCell ref="BQ35:BQ38"/>
    <mergeCell ref="BN39:BN42"/>
    <mergeCell ref="BP39:BP42"/>
    <mergeCell ref="BG39:BG42"/>
    <mergeCell ref="BT35:BT38"/>
    <mergeCell ref="BT39:BT42"/>
    <mergeCell ref="BP35:BP38"/>
    <mergeCell ref="BM35:BM38"/>
    <mergeCell ref="BO35:BO38"/>
    <mergeCell ref="BK35:BK38"/>
    <mergeCell ref="BK39:BK42"/>
    <mergeCell ref="BM39:BM42"/>
    <mergeCell ref="BJ35:BJ38"/>
    <mergeCell ref="BN35:BN38"/>
    <mergeCell ref="BO39:BO42"/>
    <mergeCell ref="AI40:AI41"/>
    <mergeCell ref="AL40:AL41"/>
    <mergeCell ref="BD35:BD38"/>
    <mergeCell ref="BE35:BE38"/>
    <mergeCell ref="BG35:BG38"/>
    <mergeCell ref="BJ39:BJ42"/>
    <mergeCell ref="BI39:BI42"/>
    <mergeCell ref="BC39:BC42"/>
    <mergeCell ref="BD39:BD42"/>
    <mergeCell ref="BE39:BE42"/>
    <mergeCell ref="BA35:BA38"/>
    <mergeCell ref="BA39:BA42"/>
    <mergeCell ref="AW39:AW42"/>
    <mergeCell ref="AX39:AX42"/>
    <mergeCell ref="AY39:AY42"/>
    <mergeCell ref="AX35:AX38"/>
    <mergeCell ref="AY35:AY38"/>
    <mergeCell ref="AM40:AM41"/>
    <mergeCell ref="AJ40:AJ41"/>
    <mergeCell ref="AK40:AK41"/>
    <mergeCell ref="AM35:AM37"/>
    <mergeCell ref="AW35:AW38"/>
    <mergeCell ref="AJ35:AJ37"/>
    <mergeCell ref="AK35:AK37"/>
    <mergeCell ref="AR28:AR30"/>
    <mergeCell ref="AV23:AV26"/>
    <mergeCell ref="AV27:AV30"/>
    <mergeCell ref="AV31:AV34"/>
    <mergeCell ref="AU31:AU34"/>
    <mergeCell ref="AU27:AU30"/>
    <mergeCell ref="AJ28:AJ30"/>
    <mergeCell ref="AK28:AK30"/>
    <mergeCell ref="AE25:AE28"/>
    <mergeCell ref="AL28:AL30"/>
    <mergeCell ref="AM28:AM30"/>
    <mergeCell ref="AO25:AO27"/>
    <mergeCell ref="AP25:AP27"/>
    <mergeCell ref="AS28:AS30"/>
    <mergeCell ref="AF25:AF28"/>
    <mergeCell ref="AO28:AO30"/>
    <mergeCell ref="AP28:AP30"/>
    <mergeCell ref="AQ28:AQ30"/>
    <mergeCell ref="AJ25:AJ27"/>
    <mergeCell ref="AK25:AK27"/>
    <mergeCell ref="AG25:AG28"/>
    <mergeCell ref="AM31:AM33"/>
    <mergeCell ref="AG30:AG33"/>
    <mergeCell ref="AQ25:AQ27"/>
    <mergeCell ref="AL38:AL39"/>
    <mergeCell ref="AM38:AM39"/>
    <mergeCell ref="AV35:AV38"/>
    <mergeCell ref="AV39:AV42"/>
    <mergeCell ref="AU35:AU38"/>
    <mergeCell ref="AL35:AL37"/>
    <mergeCell ref="AJ38:AJ39"/>
    <mergeCell ref="AU39:AU42"/>
    <mergeCell ref="BG27:BG30"/>
    <mergeCell ref="AX31:AX34"/>
    <mergeCell ref="AY31:AY34"/>
    <mergeCell ref="BA31:BA34"/>
    <mergeCell ref="BC31:BC34"/>
    <mergeCell ref="BG31:BG34"/>
    <mergeCell ref="AW31:AW34"/>
    <mergeCell ref="BD31:BD34"/>
    <mergeCell ref="BE31:BE34"/>
    <mergeCell ref="BC27:BC30"/>
    <mergeCell ref="BD27:BD30"/>
    <mergeCell ref="BE27:BE30"/>
    <mergeCell ref="AW27:AW30"/>
    <mergeCell ref="AX27:AX30"/>
    <mergeCell ref="AY27:AY30"/>
    <mergeCell ref="BA27:BA30"/>
    <mergeCell ref="AD30:AD33"/>
    <mergeCell ref="AI31:AI33"/>
    <mergeCell ref="AJ31:AJ33"/>
    <mergeCell ref="AK31:AK33"/>
    <mergeCell ref="AL31:AL33"/>
    <mergeCell ref="AE30:AE33"/>
    <mergeCell ref="AF30:AF33"/>
    <mergeCell ref="AI28:AI30"/>
    <mergeCell ref="Q30:Q33"/>
    <mergeCell ref="R30:R33"/>
    <mergeCell ref="Z30:Z33"/>
    <mergeCell ref="AA30:AA33"/>
    <mergeCell ref="AC30:AC33"/>
    <mergeCell ref="U30:U33"/>
    <mergeCell ref="W30:W33"/>
    <mergeCell ref="Y25:Y28"/>
    <mergeCell ref="Z25:Z28"/>
    <mergeCell ref="Y30:Y33"/>
    <mergeCell ref="AA25:AA28"/>
    <mergeCell ref="S30:S33"/>
    <mergeCell ref="T30:T33"/>
    <mergeCell ref="T25:T28"/>
    <mergeCell ref="U25:U28"/>
    <mergeCell ref="W25:W28"/>
    <mergeCell ref="R25:R28"/>
    <mergeCell ref="X30:X33"/>
    <mergeCell ref="S25:S28"/>
    <mergeCell ref="O30:O33"/>
    <mergeCell ref="H30:H33"/>
    <mergeCell ref="I30:I33"/>
    <mergeCell ref="K30:K33"/>
    <mergeCell ref="E30:E33"/>
    <mergeCell ref="F30:F33"/>
    <mergeCell ref="G30:G33"/>
    <mergeCell ref="N30:N33"/>
    <mergeCell ref="M25:M28"/>
    <mergeCell ref="N25:N28"/>
    <mergeCell ref="O25:O28"/>
    <mergeCell ref="L30:L33"/>
    <mergeCell ref="M30:M33"/>
    <mergeCell ref="AC20:AC24"/>
    <mergeCell ref="AD25:AD28"/>
    <mergeCell ref="AI25:AI27"/>
    <mergeCell ref="E20:E24"/>
    <mergeCell ref="F20:F24"/>
    <mergeCell ref="G20:G24"/>
    <mergeCell ref="H20:H24"/>
    <mergeCell ref="I20:I24"/>
    <mergeCell ref="K20:K24"/>
    <mergeCell ref="L20:L24"/>
    <mergeCell ref="M20:M24"/>
    <mergeCell ref="N20:N24"/>
    <mergeCell ref="O20:O24"/>
    <mergeCell ref="X25:X28"/>
    <mergeCell ref="AC25:AC28"/>
    <mergeCell ref="S20:S24"/>
    <mergeCell ref="K25:K28"/>
    <mergeCell ref="L25:L28"/>
    <mergeCell ref="E25:E28"/>
    <mergeCell ref="F25:F28"/>
    <mergeCell ref="G25:G28"/>
    <mergeCell ref="H25:H28"/>
    <mergeCell ref="I25:I28"/>
    <mergeCell ref="Q25:Q28"/>
    <mergeCell ref="AW23:AW26"/>
    <mergeCell ref="AV19:AV22"/>
    <mergeCell ref="AW19:AW22"/>
    <mergeCell ref="AX19:AX22"/>
    <mergeCell ref="AI13:AI15"/>
    <mergeCell ref="AJ13:AJ15"/>
    <mergeCell ref="AJ17:AJ20"/>
    <mergeCell ref="AR25:AR27"/>
    <mergeCell ref="AK17:AK20"/>
    <mergeCell ref="AK21:AK24"/>
    <mergeCell ref="AK13:AK15"/>
    <mergeCell ref="AX23:AX26"/>
    <mergeCell ref="AI21:AI24"/>
    <mergeCell ref="AJ21:AJ24"/>
    <mergeCell ref="AI17:AI20"/>
    <mergeCell ref="AV15:AV17"/>
    <mergeCell ref="AW15:AW17"/>
    <mergeCell ref="AX15:AX17"/>
    <mergeCell ref="G13:G14"/>
    <mergeCell ref="H13:H14"/>
    <mergeCell ref="E16:E19"/>
    <mergeCell ref="I13:I14"/>
    <mergeCell ref="AF16:AF19"/>
    <mergeCell ref="AG16:AG19"/>
    <mergeCell ref="I16:I19"/>
    <mergeCell ref="AI9:AI10"/>
    <mergeCell ref="AJ9:AJ10"/>
    <mergeCell ref="AI11:AI12"/>
    <mergeCell ref="AJ11:AJ12"/>
    <mergeCell ref="T16:T19"/>
    <mergeCell ref="U16:U19"/>
    <mergeCell ref="W16:W19"/>
    <mergeCell ref="X16:X19"/>
    <mergeCell ref="Y16:Y19"/>
    <mergeCell ref="Z16:Z19"/>
    <mergeCell ref="I9:I12"/>
    <mergeCell ref="B4:B5"/>
    <mergeCell ref="C4:C5"/>
    <mergeCell ref="D4:D5"/>
    <mergeCell ref="AC16:AC19"/>
    <mergeCell ref="AD16:AD19"/>
    <mergeCell ref="AE16:AE19"/>
    <mergeCell ref="K16:K19"/>
    <mergeCell ref="L16:L19"/>
    <mergeCell ref="M16:M19"/>
    <mergeCell ref="N16:N19"/>
    <mergeCell ref="O16:O19"/>
    <mergeCell ref="Q16:Q19"/>
    <mergeCell ref="R16:R19"/>
    <mergeCell ref="S16:S19"/>
    <mergeCell ref="AA16:AA19"/>
    <mergeCell ref="F16:F19"/>
    <mergeCell ref="G16:G19"/>
    <mergeCell ref="H16:H19"/>
    <mergeCell ref="E9:E12"/>
    <mergeCell ref="F9:F12"/>
    <mergeCell ref="G9:G12"/>
    <mergeCell ref="H9:H12"/>
    <mergeCell ref="E13:E14"/>
    <mergeCell ref="F13:F14"/>
    <mergeCell ref="AY15:AY17"/>
    <mergeCell ref="BA19:BA22"/>
    <mergeCell ref="AL13:AL15"/>
    <mergeCell ref="AM13:AM15"/>
    <mergeCell ref="AL9:AL10"/>
    <mergeCell ref="AM9:AM10"/>
    <mergeCell ref="AL11:AL12"/>
    <mergeCell ref="AY19:AY22"/>
    <mergeCell ref="AL17:AL20"/>
    <mergeCell ref="AM17:AM20"/>
    <mergeCell ref="AM11:AM12"/>
    <mergeCell ref="AV10:AV11"/>
    <mergeCell ref="AW10:AW11"/>
    <mergeCell ref="AX10:AX11"/>
    <mergeCell ref="AY10:AY11"/>
    <mergeCell ref="AU13:AU14"/>
    <mergeCell ref="AV13:AV14"/>
    <mergeCell ref="AW13:AW14"/>
    <mergeCell ref="AX13:AX14"/>
    <mergeCell ref="AY13:AY14"/>
    <mergeCell ref="Q20:Q24"/>
    <mergeCell ref="R20:R24"/>
    <mergeCell ref="AK9:AK10"/>
    <mergeCell ref="AK11:AK12"/>
    <mergeCell ref="AL21:AL24"/>
    <mergeCell ref="AM21:AM24"/>
    <mergeCell ref="AU23:AU26"/>
    <mergeCell ref="AU19:AU22"/>
    <mergeCell ref="AU10:AU11"/>
    <mergeCell ref="AU15:AU17"/>
    <mergeCell ref="AS25:AS27"/>
    <mergeCell ref="AL25:AL27"/>
    <mergeCell ref="AM25:AM27"/>
    <mergeCell ref="Y20:Y24"/>
    <mergeCell ref="Z20:Z24"/>
    <mergeCell ref="T20:T24"/>
    <mergeCell ref="U20:U24"/>
    <mergeCell ref="W20:W24"/>
    <mergeCell ref="X20:X24"/>
    <mergeCell ref="AA20:AA24"/>
    <mergeCell ref="AD20:AD24"/>
    <mergeCell ref="AE20:AE24"/>
    <mergeCell ref="AF20:AF24"/>
    <mergeCell ref="AG20:AG24"/>
    <mergeCell ref="BU19:BU22"/>
    <mergeCell ref="BU31:BU34"/>
    <mergeCell ref="CB31:CB34"/>
    <mergeCell ref="BO27:BO30"/>
    <mergeCell ref="BS31:BS34"/>
    <mergeCell ref="BT19:BT22"/>
    <mergeCell ref="BT27:BT30"/>
    <mergeCell ref="BT31:BT34"/>
    <mergeCell ref="BP19:BP22"/>
    <mergeCell ref="BQ19:BQ22"/>
    <mergeCell ref="BS19:BS22"/>
    <mergeCell ref="BV19:BV22"/>
    <mergeCell ref="CE39:CE42"/>
    <mergeCell ref="BZ31:BZ34"/>
    <mergeCell ref="CI31:CI34"/>
    <mergeCell ref="BV31:BV34"/>
    <mergeCell ref="BW31:BW34"/>
    <mergeCell ref="BY19:BY22"/>
    <mergeCell ref="CA19:CA22"/>
    <mergeCell ref="CB19:CB22"/>
    <mergeCell ref="CC19:CC22"/>
    <mergeCell ref="CF31:CF34"/>
    <mergeCell ref="CI19:CI22"/>
    <mergeCell ref="BV27:BV30"/>
    <mergeCell ref="BW27:BW30"/>
    <mergeCell ref="CF19:CF22"/>
    <mergeCell ref="CG19:CG22"/>
    <mergeCell ref="CH19:CH22"/>
    <mergeCell ref="CI27:CI30"/>
    <mergeCell ref="CF27:CF30"/>
    <mergeCell ref="CG27:CG30"/>
    <mergeCell ref="BZ19:BZ22"/>
    <mergeCell ref="BZ27:BZ30"/>
    <mergeCell ref="CE19:CE22"/>
    <mergeCell ref="CE27:CE30"/>
    <mergeCell ref="BY31:BY34"/>
    <mergeCell ref="E34:E35"/>
    <mergeCell ref="G34:G35"/>
    <mergeCell ref="F34:F35"/>
    <mergeCell ref="H34:H35"/>
    <mergeCell ref="I34:I35"/>
    <mergeCell ref="O36:O39"/>
    <mergeCell ref="E36:E39"/>
    <mergeCell ref="F36:F39"/>
    <mergeCell ref="I36:I39"/>
    <mergeCell ref="H36:H39"/>
    <mergeCell ref="G36:G39"/>
    <mergeCell ref="E41:E42"/>
    <mergeCell ref="F41:F42"/>
    <mergeCell ref="G41:G42"/>
    <mergeCell ref="H41:H42"/>
    <mergeCell ref="I41:I42"/>
    <mergeCell ref="K36:K39"/>
    <mergeCell ref="L36:L39"/>
    <mergeCell ref="M36:M39"/>
    <mergeCell ref="N36:N39"/>
    <mergeCell ref="AI35:AI37"/>
    <mergeCell ref="AK38:AK39"/>
    <mergeCell ref="Q36:Q39"/>
    <mergeCell ref="AA36:AA39"/>
    <mergeCell ref="AG36:AG39"/>
    <mergeCell ref="X36:X39"/>
    <mergeCell ref="Y36:Y39"/>
    <mergeCell ref="Z36:Z39"/>
    <mergeCell ref="AC36:AC39"/>
    <mergeCell ref="AD36:AD39"/>
    <mergeCell ref="AE36:AE39"/>
    <mergeCell ref="AF36:AF39"/>
    <mergeCell ref="R36:R39"/>
    <mergeCell ref="S36:S39"/>
    <mergeCell ref="T36:T39"/>
    <mergeCell ref="U36:U39"/>
    <mergeCell ref="W36:W39"/>
    <mergeCell ref="AI38:AI39"/>
    <mergeCell ref="CK19:CK22"/>
    <mergeCell ref="CL19:CL22"/>
    <mergeCell ref="CM19:CM22"/>
    <mergeCell ref="CN19:CN22"/>
    <mergeCell ref="CO19:CO22"/>
    <mergeCell ref="CK27:CK30"/>
    <mergeCell ref="CL27:CL30"/>
    <mergeCell ref="CM27:CM30"/>
    <mergeCell ref="CN27:CN30"/>
    <mergeCell ref="CO27:CO30"/>
    <mergeCell ref="CK39:CK42"/>
    <mergeCell ref="CL39:CL42"/>
    <mergeCell ref="CM39:CM42"/>
    <mergeCell ref="CN39:CN42"/>
    <mergeCell ref="CO39:CO42"/>
    <mergeCell ref="CK24:CK25"/>
    <mergeCell ref="CL24:CL25"/>
    <mergeCell ref="CM24:CM25"/>
    <mergeCell ref="CN24:CN25"/>
    <mergeCell ref="CO24:CO25"/>
    <mergeCell ref="CK31:CK34"/>
    <mergeCell ref="CL31:CL34"/>
    <mergeCell ref="CM31:CM34"/>
    <mergeCell ref="CN31:CN34"/>
    <mergeCell ref="CO31:CO34"/>
    <mergeCell ref="CK35:CK38"/>
    <mergeCell ref="CL35:CL38"/>
    <mergeCell ref="CM35:CM38"/>
    <mergeCell ref="CN35:CN38"/>
    <mergeCell ref="CO35:CO38"/>
    <mergeCell ref="CK26:CO26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18805-C2C1-C948-B2AB-2BFD9F056611}">
  <sheetPr>
    <tabColor rgb="FF731750"/>
  </sheetPr>
  <dimension ref="A1:ID32"/>
  <sheetViews>
    <sheetView zoomScaleNormal="100" workbookViewId="0">
      <pane xSplit="4" ySplit="5" topLeftCell="GV6" activePane="bottomRight" state="frozen"/>
      <selection pane="topRight" activeCell="CH27" sqref="CH27:CH30"/>
      <selection pane="bottomLeft" activeCell="CH27" sqref="CH27:CH30"/>
      <selection pane="bottomRight" activeCell="HY25" sqref="HY25"/>
    </sheetView>
  </sheetViews>
  <sheetFormatPr baseColWidth="10" defaultColWidth="10.83203125" defaultRowHeight="15.75" customHeight="1" x14ac:dyDescent="0.2"/>
  <cols>
    <col min="1" max="1" width="3" style="7" customWidth="1"/>
    <col min="2" max="2" width="5.1640625" style="28" customWidth="1"/>
    <col min="3" max="3" width="4.83203125" style="28" bestFit="1" customWidth="1"/>
    <col min="4" max="4" width="6.83203125" style="28" bestFit="1" customWidth="1"/>
    <col min="5" max="5" width="15.83203125" style="1" customWidth="1"/>
    <col min="6" max="6" width="8.6640625" style="1" customWidth="1"/>
    <col min="7" max="7" width="4.1640625" style="1" bestFit="1" customWidth="1"/>
    <col min="8" max="8" width="11.33203125" style="1" customWidth="1"/>
    <col min="9" max="9" width="10.6640625" style="1" customWidth="1"/>
    <col min="10" max="10" width="1.5" style="1" customWidth="1"/>
    <col min="11" max="11" width="11.83203125" style="1" customWidth="1"/>
    <col min="12" max="12" width="8.6640625" style="1" customWidth="1"/>
    <col min="13" max="13" width="3.5" style="1" bestFit="1" customWidth="1"/>
    <col min="14" max="14" width="11.33203125" style="1" customWidth="1"/>
    <col min="15" max="15" width="10.6640625" style="1" customWidth="1"/>
    <col min="16" max="16" width="1.5" style="1" customWidth="1"/>
    <col min="17" max="17" width="11.83203125" style="1" customWidth="1"/>
    <col min="18" max="18" width="8.6640625" style="1" customWidth="1"/>
    <col min="19" max="19" width="3.5" style="1" bestFit="1" customWidth="1"/>
    <col min="20" max="20" width="11.33203125" style="1" customWidth="1"/>
    <col min="21" max="21" width="10.6640625" style="1" customWidth="1"/>
    <col min="22" max="22" width="1.5" style="1" customWidth="1"/>
    <col min="23" max="23" width="11.83203125" style="1" customWidth="1"/>
    <col min="24" max="24" width="8.6640625" style="1" customWidth="1"/>
    <col min="25" max="25" width="3.5" style="1" bestFit="1" customWidth="1"/>
    <col min="26" max="26" width="11.33203125" style="1" customWidth="1"/>
    <col min="27" max="27" width="10.6640625" style="1" customWidth="1"/>
    <col min="28" max="28" width="1.5" style="1" customWidth="1"/>
    <col min="29" max="29" width="11.83203125" style="1" customWidth="1"/>
    <col min="30" max="30" width="8.6640625" style="1" customWidth="1"/>
    <col min="31" max="31" width="3.5" style="1" bestFit="1" customWidth="1"/>
    <col min="32" max="32" width="11.33203125" style="1" customWidth="1"/>
    <col min="33" max="33" width="10" style="1" customWidth="1"/>
    <col min="34" max="34" width="1.5" style="1" customWidth="1"/>
    <col min="35" max="35" width="11.83203125" style="1" customWidth="1"/>
    <col min="36" max="36" width="8.6640625" style="1" customWidth="1"/>
    <col min="37" max="37" width="3.5" style="1" bestFit="1" customWidth="1"/>
    <col min="38" max="38" width="11.5" style="1" customWidth="1"/>
    <col min="39" max="39" width="10" style="1" customWidth="1"/>
    <col min="40" max="40" width="1.5" style="1" customWidth="1"/>
    <col min="41" max="41" width="11.83203125" style="1" customWidth="1"/>
    <col min="42" max="42" width="8.6640625" style="1" customWidth="1"/>
    <col min="43" max="43" width="3.5" style="1" bestFit="1" customWidth="1"/>
    <col min="44" max="44" width="11.5" style="1" customWidth="1"/>
    <col min="45" max="45" width="10" style="1" customWidth="1"/>
    <col min="46" max="46" width="1.5" style="1" customWidth="1"/>
    <col min="47" max="47" width="11.83203125" style="1" customWidth="1"/>
    <col min="48" max="48" width="8.6640625" style="1" customWidth="1"/>
    <col min="49" max="49" width="3.5" style="1" bestFit="1" customWidth="1"/>
    <col min="50" max="50" width="11.5" style="1" customWidth="1"/>
    <col min="51" max="51" width="10" style="1" customWidth="1"/>
    <col min="52" max="52" width="1.5" style="1" customWidth="1"/>
    <col min="53" max="53" width="11.83203125" style="1" customWidth="1"/>
    <col min="54" max="54" width="8.6640625" style="1" customWidth="1"/>
    <col min="55" max="55" width="3.5" style="1" bestFit="1" customWidth="1"/>
    <col min="56" max="56" width="11.5" style="1" customWidth="1"/>
    <col min="57" max="57" width="10" style="1" customWidth="1"/>
    <col min="58" max="58" width="1.5" style="1" customWidth="1"/>
    <col min="59" max="59" width="11.83203125" style="1" customWidth="1"/>
    <col min="60" max="60" width="8.6640625" style="1" customWidth="1"/>
    <col min="61" max="61" width="3.5" style="1" bestFit="1" customWidth="1"/>
    <col min="62" max="62" width="11.5" style="1" customWidth="1"/>
    <col min="63" max="63" width="10" style="1" customWidth="1"/>
    <col min="64" max="64" width="1.5" style="1" customWidth="1"/>
    <col min="65" max="65" width="11.83203125" style="1" customWidth="1"/>
    <col min="66" max="66" width="8.6640625" style="1" customWidth="1"/>
    <col min="67" max="67" width="3.5" style="1" bestFit="1" customWidth="1"/>
    <col min="68" max="68" width="11.33203125" style="1" customWidth="1"/>
    <col min="69" max="69" width="10.33203125" style="1" customWidth="1"/>
    <col min="70" max="70" width="1.5" style="1" customWidth="1"/>
    <col min="71" max="71" width="13.33203125" style="1" customWidth="1"/>
    <col min="72" max="72" width="8.6640625" style="1" customWidth="1"/>
    <col min="73" max="73" width="3.5" style="1" bestFit="1" customWidth="1"/>
    <col min="74" max="74" width="11.33203125" style="1" customWidth="1"/>
    <col min="75" max="75" width="10.33203125" style="1" customWidth="1"/>
    <col min="76" max="76" width="1.5" style="1" customWidth="1"/>
    <col min="77" max="77" width="13.33203125" style="1" customWidth="1"/>
    <col min="78" max="78" width="8.6640625" style="1" customWidth="1"/>
    <col min="79" max="79" width="3.5" style="1" bestFit="1" customWidth="1"/>
    <col min="80" max="80" width="11.33203125" style="1" customWidth="1"/>
    <col min="81" max="81" width="10.33203125" style="1" customWidth="1"/>
    <col min="82" max="82" width="1.5" style="1" customWidth="1"/>
    <col min="83" max="83" width="13.33203125" style="1" customWidth="1"/>
    <col min="84" max="84" width="8.6640625" style="1" customWidth="1"/>
    <col min="85" max="85" width="3.5" style="1" bestFit="1" customWidth="1"/>
    <col min="86" max="86" width="11.33203125" style="1" customWidth="1"/>
    <col min="87" max="87" width="10.33203125" style="1" customWidth="1"/>
    <col min="88" max="88" width="1.5" style="1" customWidth="1"/>
    <col min="89" max="89" width="13.33203125" style="1" customWidth="1"/>
    <col min="90" max="90" width="8.6640625" style="1" customWidth="1"/>
    <col min="91" max="91" width="3.5" style="1" bestFit="1" customWidth="1"/>
    <col min="92" max="92" width="11.33203125" style="1" customWidth="1"/>
    <col min="93" max="93" width="10.33203125" style="1" customWidth="1"/>
    <col min="94" max="94" width="1.5" style="1" customWidth="1"/>
    <col min="95" max="95" width="13.33203125" style="1" customWidth="1"/>
    <col min="96" max="96" width="8.6640625" style="1" customWidth="1"/>
    <col min="97" max="97" width="3.5" style="1" bestFit="1" customWidth="1"/>
    <col min="98" max="98" width="11.33203125" style="1" customWidth="1"/>
    <col min="99" max="99" width="10.33203125" style="1" customWidth="1"/>
    <col min="100" max="100" width="1.5" style="1" customWidth="1"/>
    <col min="101" max="101" width="13.33203125" style="1" customWidth="1"/>
    <col min="102" max="102" width="8.6640625" style="1" customWidth="1"/>
    <col min="103" max="103" width="3.5" style="1" bestFit="1" customWidth="1"/>
    <col min="104" max="104" width="11.33203125" style="1" customWidth="1"/>
    <col min="105" max="105" width="10.33203125" style="1" customWidth="1"/>
    <col min="106" max="106" width="2.5" style="1" customWidth="1"/>
    <col min="107" max="107" width="27.1640625" style="1" customWidth="1"/>
    <col min="108" max="108" width="12.6640625" style="1" customWidth="1"/>
    <col min="109" max="109" width="4.83203125" style="1" bestFit="1" customWidth="1"/>
    <col min="110" max="111" width="12.6640625" style="1" customWidth="1"/>
    <col min="112" max="112" width="1.5" style="1" customWidth="1"/>
    <col min="113" max="114" width="12.6640625" style="1" customWidth="1"/>
    <col min="115" max="115" width="4.83203125" style="1" bestFit="1" customWidth="1"/>
    <col min="116" max="117" width="12.6640625" style="1" customWidth="1"/>
    <col min="118" max="118" width="1.5" style="1" customWidth="1"/>
    <col min="119" max="120" width="12.6640625" style="1" customWidth="1"/>
    <col min="121" max="121" width="4.83203125" style="1" bestFit="1" customWidth="1"/>
    <col min="122" max="123" width="12.6640625" style="1" customWidth="1"/>
    <col min="124" max="124" width="1.5" style="1" customWidth="1"/>
    <col min="125" max="126" width="12.6640625" style="1" customWidth="1"/>
    <col min="127" max="127" width="4.83203125" style="1" bestFit="1" customWidth="1"/>
    <col min="128" max="129" width="12.6640625" style="1" customWidth="1"/>
    <col min="130" max="130" width="1.5" style="1" customWidth="1"/>
    <col min="131" max="132" width="12.6640625" style="1" customWidth="1"/>
    <col min="133" max="133" width="4.83203125" style="1" bestFit="1" customWidth="1"/>
    <col min="134" max="135" width="12.6640625" style="1" customWidth="1"/>
    <col min="136" max="136" width="1.5" style="1" customWidth="1"/>
    <col min="137" max="138" width="12.6640625" style="1" customWidth="1"/>
    <col min="139" max="139" width="4.83203125" style="1" bestFit="1" customWidth="1"/>
    <col min="140" max="141" width="12.6640625" style="1" customWidth="1"/>
    <col min="142" max="142" width="1.5" style="1" customWidth="1"/>
    <col min="143" max="144" width="12.6640625" style="1" customWidth="1"/>
    <col min="145" max="145" width="4.83203125" style="1" bestFit="1" customWidth="1"/>
    <col min="146" max="147" width="12.6640625" style="1" customWidth="1"/>
    <col min="148" max="148" width="1.5" style="1" customWidth="1"/>
    <col min="149" max="150" width="12.6640625" style="1" customWidth="1"/>
    <col min="151" max="151" width="4.83203125" style="1" bestFit="1" customWidth="1"/>
    <col min="152" max="153" width="12.6640625" style="1" customWidth="1"/>
    <col min="154" max="154" width="1.5" style="1" customWidth="1"/>
    <col min="155" max="156" width="12.6640625" style="1" customWidth="1"/>
    <col min="157" max="157" width="4.83203125" style="1" bestFit="1" customWidth="1"/>
    <col min="158" max="159" width="12.6640625" style="1" customWidth="1"/>
    <col min="160" max="160" width="1.5" style="1" customWidth="1"/>
    <col min="161" max="162" width="12.6640625" style="1" customWidth="1"/>
    <col min="163" max="163" width="4.83203125" style="1" bestFit="1" customWidth="1"/>
    <col min="164" max="165" width="12.6640625" style="1" customWidth="1"/>
    <col min="166" max="166" width="1.5" style="1" customWidth="1"/>
    <col min="167" max="168" width="12.6640625" style="1" customWidth="1"/>
    <col min="169" max="169" width="4.83203125" style="1" bestFit="1" customWidth="1"/>
    <col min="170" max="171" width="12.6640625" style="1" customWidth="1"/>
    <col min="172" max="172" width="1.5" style="1" customWidth="1"/>
    <col min="173" max="174" width="12.6640625" style="1" customWidth="1"/>
    <col min="175" max="175" width="4.83203125" style="1" bestFit="1" customWidth="1"/>
    <col min="176" max="177" width="12.6640625" style="1" customWidth="1"/>
    <col min="178" max="178" width="1.5" style="1" customWidth="1"/>
    <col min="179" max="180" width="12.6640625" style="1" customWidth="1"/>
    <col min="181" max="181" width="4.83203125" style="1" bestFit="1" customWidth="1"/>
    <col min="182" max="183" width="12.6640625" style="1" customWidth="1"/>
    <col min="184" max="184" width="3" style="1" customWidth="1"/>
    <col min="185" max="185" width="19.1640625" style="4" customWidth="1"/>
    <col min="186" max="186" width="12.6640625" style="4" customWidth="1"/>
    <col min="187" max="187" width="4.83203125" style="4" bestFit="1" customWidth="1"/>
    <col min="188" max="189" width="12.6640625" style="4" customWidth="1"/>
    <col min="190" max="190" width="1.5" style="1" customWidth="1"/>
    <col min="191" max="192" width="12.6640625" style="4" customWidth="1"/>
    <col min="193" max="193" width="4.83203125" style="4" bestFit="1" customWidth="1"/>
    <col min="194" max="195" width="12.6640625" style="4" customWidth="1"/>
    <col min="196" max="196" width="1.5" style="1" customWidth="1"/>
    <col min="197" max="198" width="12.6640625" style="4" customWidth="1"/>
    <col min="199" max="199" width="4.83203125" style="4" bestFit="1" customWidth="1"/>
    <col min="200" max="201" width="12.6640625" style="4" customWidth="1"/>
    <col min="202" max="202" width="1.5" style="1" customWidth="1"/>
    <col min="203" max="204" width="12.6640625" style="4" customWidth="1"/>
    <col min="205" max="205" width="4.83203125" style="4" bestFit="1" customWidth="1"/>
    <col min="206" max="207" width="12.6640625" style="4" customWidth="1"/>
    <col min="208" max="208" width="1.5" style="1" customWidth="1"/>
    <col min="209" max="210" width="12.6640625" style="4" customWidth="1"/>
    <col min="211" max="211" width="4.83203125" style="4" bestFit="1" customWidth="1"/>
    <col min="212" max="213" width="12.6640625" style="4" customWidth="1"/>
    <col min="214" max="214" width="1.5" style="1" customWidth="1"/>
    <col min="215" max="216" width="12.6640625" style="4" customWidth="1"/>
    <col min="217" max="217" width="4.83203125" style="4" bestFit="1" customWidth="1"/>
    <col min="218" max="219" width="12.6640625" style="4" customWidth="1"/>
    <col min="220" max="220" width="1.5" style="1" customWidth="1"/>
    <col min="221" max="222" width="12.6640625" style="4" customWidth="1"/>
    <col min="223" max="223" width="4.83203125" style="4" bestFit="1" customWidth="1"/>
    <col min="224" max="225" width="12.6640625" style="4" customWidth="1"/>
    <col min="226" max="226" width="1.5" style="1" customWidth="1"/>
    <col min="227" max="228" width="12.6640625" style="4" customWidth="1"/>
    <col min="229" max="229" width="4.83203125" style="4" bestFit="1" customWidth="1"/>
    <col min="230" max="231" width="12.6640625" style="4" customWidth="1"/>
    <col min="232" max="16384" width="10.83203125" style="4"/>
  </cols>
  <sheetData>
    <row r="1" spans="2:231" s="25" customFormat="1" ht="19" x14ac:dyDescent="0.2">
      <c r="B1" s="43" t="s">
        <v>185</v>
      </c>
      <c r="C1" s="42"/>
      <c r="D1" s="41"/>
      <c r="E1" s="184" t="s">
        <v>186</v>
      </c>
      <c r="F1" s="185"/>
      <c r="G1" s="185"/>
      <c r="H1" s="185"/>
      <c r="I1" s="185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</row>
    <row r="2" spans="2:231" s="36" customFormat="1" ht="19" x14ac:dyDescent="0.2">
      <c r="B2" s="39" t="s">
        <v>273</v>
      </c>
      <c r="C2" s="39"/>
      <c r="D2" s="38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</row>
    <row r="3" spans="2:231" s="7" customFormat="1" ht="16" x14ac:dyDescent="0.2">
      <c r="B3" s="35"/>
      <c r="C3" s="35"/>
      <c r="D3" s="3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</row>
    <row r="4" spans="2:231" ht="17" x14ac:dyDescent="0.2">
      <c r="B4" s="290" t="s">
        <v>1</v>
      </c>
      <c r="C4" s="290" t="s">
        <v>2</v>
      </c>
      <c r="D4" s="292" t="s">
        <v>3</v>
      </c>
      <c r="E4" s="145" t="s">
        <v>88</v>
      </c>
      <c r="F4" s="153"/>
      <c r="G4" s="153"/>
      <c r="H4" s="153"/>
      <c r="I4" s="153"/>
      <c r="J4" s="158"/>
      <c r="K4" s="153"/>
      <c r="L4" s="153"/>
      <c r="M4" s="153"/>
      <c r="N4" s="153"/>
      <c r="O4" s="153"/>
      <c r="P4" s="158"/>
      <c r="Q4" s="153"/>
      <c r="R4" s="153"/>
      <c r="S4" s="153"/>
      <c r="T4" s="153"/>
      <c r="U4" s="153"/>
      <c r="V4" s="158"/>
      <c r="W4" s="153"/>
      <c r="X4" s="153"/>
      <c r="Y4" s="153"/>
      <c r="Z4" s="153"/>
      <c r="AA4" s="153"/>
      <c r="AB4" s="158"/>
      <c r="AC4" s="153"/>
      <c r="AD4" s="153"/>
      <c r="AE4" s="153"/>
      <c r="AF4" s="153"/>
      <c r="AG4" s="153"/>
      <c r="AH4" s="158"/>
      <c r="AI4" s="153"/>
      <c r="AJ4" s="153"/>
      <c r="AK4" s="153"/>
      <c r="AL4" s="153"/>
      <c r="AM4" s="153"/>
      <c r="AN4" s="158"/>
      <c r="AO4" s="153"/>
      <c r="AP4" s="153"/>
      <c r="AQ4" s="153"/>
      <c r="AR4" s="153"/>
      <c r="AS4" s="153"/>
      <c r="AT4" s="158"/>
      <c r="AU4" s="153"/>
      <c r="AV4" s="153"/>
      <c r="AW4" s="153"/>
      <c r="AX4" s="153"/>
      <c r="AY4" s="153"/>
      <c r="AZ4" s="158"/>
      <c r="BA4" s="153"/>
      <c r="BB4" s="153"/>
      <c r="BC4" s="153"/>
      <c r="BD4" s="153"/>
      <c r="BE4" s="153"/>
      <c r="BF4" s="158"/>
      <c r="BG4" s="153"/>
      <c r="BH4" s="153"/>
      <c r="BI4" s="153"/>
      <c r="BJ4" s="153"/>
      <c r="BK4" s="153"/>
      <c r="BL4" s="158"/>
      <c r="BM4" s="153"/>
      <c r="BN4" s="153"/>
      <c r="BO4" s="153"/>
      <c r="BP4" s="153"/>
      <c r="BQ4" s="153"/>
      <c r="BR4" s="158"/>
      <c r="BS4" s="153"/>
      <c r="BT4" s="153"/>
      <c r="BU4" s="153"/>
      <c r="BV4" s="153"/>
      <c r="BW4" s="153"/>
      <c r="BX4" s="158"/>
      <c r="BY4" s="153"/>
      <c r="BZ4" s="153"/>
      <c r="CA4" s="153"/>
      <c r="CB4" s="153"/>
      <c r="CC4" s="153"/>
      <c r="CD4" s="158"/>
      <c r="CE4" s="153"/>
      <c r="CF4" s="153"/>
      <c r="CG4" s="153"/>
      <c r="CH4" s="153"/>
      <c r="CI4" s="153"/>
      <c r="CJ4" s="158"/>
      <c r="CK4" s="153"/>
      <c r="CL4" s="153"/>
      <c r="CM4" s="153"/>
      <c r="CN4" s="153"/>
      <c r="CO4" s="153"/>
      <c r="CP4" s="158"/>
      <c r="CQ4" s="153"/>
      <c r="CR4" s="153"/>
      <c r="CS4" s="153"/>
      <c r="CT4" s="153"/>
      <c r="CU4" s="153"/>
      <c r="CV4" s="158"/>
      <c r="CW4" s="153"/>
      <c r="CX4" s="153"/>
      <c r="CY4" s="153"/>
      <c r="CZ4" s="153"/>
      <c r="DA4" s="154"/>
      <c r="DB4" s="144"/>
      <c r="DC4" s="125" t="s">
        <v>89</v>
      </c>
      <c r="DD4" s="214"/>
      <c r="DE4" s="214"/>
      <c r="DF4" s="214"/>
      <c r="DG4" s="214"/>
      <c r="DH4" s="158"/>
      <c r="DI4" s="214"/>
      <c r="DJ4" s="214"/>
      <c r="DK4" s="214"/>
      <c r="DL4" s="214"/>
      <c r="DM4" s="214"/>
      <c r="DN4" s="158"/>
      <c r="DO4" s="214"/>
      <c r="DP4" s="214"/>
      <c r="DQ4" s="214"/>
      <c r="DR4" s="214"/>
      <c r="DS4" s="214"/>
      <c r="DT4" s="158"/>
      <c r="DU4" s="214"/>
      <c r="DV4" s="214"/>
      <c r="DW4" s="214"/>
      <c r="DX4" s="214"/>
      <c r="DY4" s="214"/>
      <c r="DZ4" s="158"/>
      <c r="EA4" s="214"/>
      <c r="EB4" s="214"/>
      <c r="EC4" s="214"/>
      <c r="ED4" s="214"/>
      <c r="EE4" s="214"/>
      <c r="EF4" s="158"/>
      <c r="EG4" s="214"/>
      <c r="EH4" s="214"/>
      <c r="EI4" s="214"/>
      <c r="EJ4" s="214"/>
      <c r="EK4" s="214"/>
      <c r="EL4" s="158"/>
      <c r="EM4" s="214"/>
      <c r="EN4" s="214"/>
      <c r="EO4" s="214"/>
      <c r="EP4" s="214"/>
      <c r="EQ4" s="214"/>
      <c r="ER4" s="158"/>
      <c r="ES4" s="214"/>
      <c r="ET4" s="214"/>
      <c r="EU4" s="214"/>
      <c r="EV4" s="214"/>
      <c r="EW4" s="214"/>
      <c r="EX4" s="158"/>
      <c r="EY4" s="214"/>
      <c r="EZ4" s="214"/>
      <c r="FA4" s="214"/>
      <c r="FB4" s="214"/>
      <c r="FC4" s="214"/>
      <c r="FD4" s="158"/>
      <c r="FE4" s="214"/>
      <c r="FF4" s="214"/>
      <c r="FG4" s="214"/>
      <c r="FH4" s="214"/>
      <c r="FI4" s="215"/>
      <c r="FJ4" s="158"/>
      <c r="FK4" s="214"/>
      <c r="FL4" s="214"/>
      <c r="FM4" s="214"/>
      <c r="FN4" s="214"/>
      <c r="FO4" s="214"/>
      <c r="FP4" s="158"/>
      <c r="FQ4" s="214"/>
      <c r="FR4" s="214"/>
      <c r="FS4" s="214"/>
      <c r="FT4" s="214"/>
      <c r="FU4" s="215"/>
      <c r="FV4" s="158"/>
      <c r="FW4" s="214"/>
      <c r="FX4" s="214"/>
      <c r="FY4" s="214"/>
      <c r="FZ4" s="214"/>
      <c r="GA4" s="214"/>
      <c r="GB4" s="144"/>
      <c r="GC4" s="29" t="s">
        <v>90</v>
      </c>
      <c r="GD4" s="141"/>
      <c r="GE4" s="141"/>
      <c r="GF4" s="141"/>
      <c r="GG4" s="141"/>
      <c r="GH4" s="158"/>
      <c r="GI4" s="141"/>
      <c r="GJ4" s="141"/>
      <c r="GK4" s="141"/>
      <c r="GL4" s="141"/>
      <c r="GM4" s="141"/>
      <c r="GN4" s="158"/>
      <c r="GO4" s="141"/>
      <c r="GP4" s="141"/>
      <c r="GQ4" s="141"/>
      <c r="GR4" s="141"/>
      <c r="GS4" s="141"/>
      <c r="GT4" s="158"/>
      <c r="GU4" s="141"/>
      <c r="GV4" s="141"/>
      <c r="GW4" s="141"/>
      <c r="GX4" s="141"/>
      <c r="GY4" s="141"/>
      <c r="GZ4" s="158"/>
      <c r="HA4" s="141"/>
      <c r="HB4" s="141"/>
      <c r="HC4" s="141"/>
      <c r="HD4" s="141"/>
      <c r="HE4" s="141"/>
      <c r="HF4" s="158"/>
      <c r="HG4" s="141"/>
      <c r="HH4" s="141"/>
      <c r="HI4" s="141"/>
      <c r="HJ4" s="141"/>
      <c r="HK4" s="141"/>
      <c r="HL4" s="158"/>
      <c r="HM4" s="141"/>
      <c r="HN4" s="141"/>
      <c r="HO4" s="141"/>
      <c r="HP4" s="141"/>
      <c r="HQ4" s="141"/>
      <c r="HR4" s="158"/>
      <c r="HS4" s="141"/>
      <c r="HT4" s="141"/>
      <c r="HU4" s="141"/>
      <c r="HV4" s="141"/>
      <c r="HW4" s="31"/>
    </row>
    <row r="5" spans="2:231" ht="34" x14ac:dyDescent="0.2">
      <c r="B5" s="291"/>
      <c r="C5" s="291"/>
      <c r="D5" s="293"/>
      <c r="E5" s="117" t="s">
        <v>25</v>
      </c>
      <c r="F5" s="117" t="s">
        <v>26</v>
      </c>
      <c r="G5" s="117" t="s">
        <v>19</v>
      </c>
      <c r="H5" s="118" t="s">
        <v>28</v>
      </c>
      <c r="I5" s="117" t="s">
        <v>29</v>
      </c>
      <c r="J5" s="212"/>
      <c r="K5" s="120" t="s">
        <v>25</v>
      </c>
      <c r="L5" s="120" t="s">
        <v>26</v>
      </c>
      <c r="M5" s="120" t="s">
        <v>19</v>
      </c>
      <c r="N5" s="121" t="s">
        <v>28</v>
      </c>
      <c r="O5" s="121" t="s">
        <v>29</v>
      </c>
      <c r="P5" s="212"/>
      <c r="Q5" s="117" t="s">
        <v>25</v>
      </c>
      <c r="R5" s="117" t="s">
        <v>26</v>
      </c>
      <c r="S5" s="117" t="s">
        <v>19</v>
      </c>
      <c r="T5" s="118" t="s">
        <v>28</v>
      </c>
      <c r="U5" s="118" t="s">
        <v>29</v>
      </c>
      <c r="V5" s="212"/>
      <c r="W5" s="120" t="s">
        <v>25</v>
      </c>
      <c r="X5" s="120" t="s">
        <v>26</v>
      </c>
      <c r="Y5" s="120" t="s">
        <v>19</v>
      </c>
      <c r="Z5" s="121" t="s">
        <v>28</v>
      </c>
      <c r="AA5" s="121" t="s">
        <v>29</v>
      </c>
      <c r="AB5" s="212"/>
      <c r="AC5" s="117" t="s">
        <v>25</v>
      </c>
      <c r="AD5" s="117" t="s">
        <v>26</v>
      </c>
      <c r="AE5" s="117" t="s">
        <v>19</v>
      </c>
      <c r="AF5" s="118" t="s">
        <v>28</v>
      </c>
      <c r="AG5" s="118" t="s">
        <v>29</v>
      </c>
      <c r="AH5" s="212"/>
      <c r="AI5" s="120" t="s">
        <v>25</v>
      </c>
      <c r="AJ5" s="120" t="s">
        <v>26</v>
      </c>
      <c r="AK5" s="120" t="s">
        <v>19</v>
      </c>
      <c r="AL5" s="121" t="s">
        <v>28</v>
      </c>
      <c r="AM5" s="121" t="s">
        <v>29</v>
      </c>
      <c r="AN5" s="212"/>
      <c r="AO5" s="117" t="s">
        <v>25</v>
      </c>
      <c r="AP5" s="117" t="s">
        <v>26</v>
      </c>
      <c r="AQ5" s="117" t="s">
        <v>19</v>
      </c>
      <c r="AR5" s="118" t="s">
        <v>28</v>
      </c>
      <c r="AS5" s="117" t="s">
        <v>29</v>
      </c>
      <c r="AT5" s="212"/>
      <c r="AU5" s="120" t="s">
        <v>25</v>
      </c>
      <c r="AV5" s="120" t="s">
        <v>26</v>
      </c>
      <c r="AW5" s="120" t="s">
        <v>19</v>
      </c>
      <c r="AX5" s="121" t="s">
        <v>28</v>
      </c>
      <c r="AY5" s="121" t="s">
        <v>29</v>
      </c>
      <c r="AZ5" s="212"/>
      <c r="BA5" s="117" t="s">
        <v>25</v>
      </c>
      <c r="BB5" s="117" t="s">
        <v>26</v>
      </c>
      <c r="BC5" s="117" t="s">
        <v>19</v>
      </c>
      <c r="BD5" s="118" t="s">
        <v>28</v>
      </c>
      <c r="BE5" s="118" t="s">
        <v>29</v>
      </c>
      <c r="BF5" s="212"/>
      <c r="BG5" s="120" t="s">
        <v>25</v>
      </c>
      <c r="BH5" s="120" t="s">
        <v>26</v>
      </c>
      <c r="BI5" s="120" t="s">
        <v>19</v>
      </c>
      <c r="BJ5" s="121" t="s">
        <v>28</v>
      </c>
      <c r="BK5" s="121" t="s">
        <v>29</v>
      </c>
      <c r="BL5" s="212"/>
      <c r="BM5" s="117" t="s">
        <v>25</v>
      </c>
      <c r="BN5" s="117" t="s">
        <v>26</v>
      </c>
      <c r="BO5" s="117" t="s">
        <v>19</v>
      </c>
      <c r="BP5" s="118" t="s">
        <v>28</v>
      </c>
      <c r="BQ5" s="117" t="s">
        <v>29</v>
      </c>
      <c r="BR5" s="212"/>
      <c r="BS5" s="120" t="s">
        <v>25</v>
      </c>
      <c r="BT5" s="120" t="s">
        <v>26</v>
      </c>
      <c r="BU5" s="120" t="s">
        <v>19</v>
      </c>
      <c r="BV5" s="121" t="s">
        <v>28</v>
      </c>
      <c r="BW5" s="121" t="s">
        <v>29</v>
      </c>
      <c r="BX5" s="212"/>
      <c r="BY5" s="117" t="s">
        <v>25</v>
      </c>
      <c r="BZ5" s="117" t="s">
        <v>26</v>
      </c>
      <c r="CA5" s="117" t="s">
        <v>19</v>
      </c>
      <c r="CB5" s="118" t="s">
        <v>28</v>
      </c>
      <c r="CC5" s="118" t="s">
        <v>29</v>
      </c>
      <c r="CD5" s="212"/>
      <c r="CE5" s="120" t="s">
        <v>25</v>
      </c>
      <c r="CF5" s="120" t="s">
        <v>26</v>
      </c>
      <c r="CG5" s="120" t="s">
        <v>19</v>
      </c>
      <c r="CH5" s="121" t="s">
        <v>28</v>
      </c>
      <c r="CI5" s="121" t="s">
        <v>29</v>
      </c>
      <c r="CJ5" s="212"/>
      <c r="CK5" s="117" t="s">
        <v>25</v>
      </c>
      <c r="CL5" s="117" t="s">
        <v>26</v>
      </c>
      <c r="CM5" s="117" t="s">
        <v>19</v>
      </c>
      <c r="CN5" s="118" t="s">
        <v>28</v>
      </c>
      <c r="CO5" s="118" t="s">
        <v>29</v>
      </c>
      <c r="CP5" s="212"/>
      <c r="CQ5" s="120" t="s">
        <v>25</v>
      </c>
      <c r="CR5" s="120" t="s">
        <v>26</v>
      </c>
      <c r="CS5" s="120" t="s">
        <v>19</v>
      </c>
      <c r="CT5" s="121" t="s">
        <v>28</v>
      </c>
      <c r="CU5" s="121" t="s">
        <v>29</v>
      </c>
      <c r="CV5" s="212"/>
      <c r="CW5" s="117" t="s">
        <v>25</v>
      </c>
      <c r="CX5" s="117" t="s">
        <v>26</v>
      </c>
      <c r="CY5" s="117" t="s">
        <v>19</v>
      </c>
      <c r="CZ5" s="118" t="s">
        <v>28</v>
      </c>
      <c r="DA5" s="117" t="s">
        <v>29</v>
      </c>
      <c r="DB5" s="119"/>
      <c r="DC5" s="209" t="s">
        <v>25</v>
      </c>
      <c r="DD5" s="209" t="s">
        <v>26</v>
      </c>
      <c r="DE5" s="209" t="s">
        <v>27</v>
      </c>
      <c r="DF5" s="209" t="s">
        <v>28</v>
      </c>
      <c r="DG5" s="209" t="s">
        <v>29</v>
      </c>
      <c r="DH5" s="212"/>
      <c r="DI5" s="63" t="s">
        <v>25</v>
      </c>
      <c r="DJ5" s="63" t="s">
        <v>26</v>
      </c>
      <c r="DK5" s="63" t="s">
        <v>27</v>
      </c>
      <c r="DL5" s="63" t="s">
        <v>28</v>
      </c>
      <c r="DM5" s="63" t="s">
        <v>29</v>
      </c>
      <c r="DN5" s="212"/>
      <c r="DO5" s="209" t="s">
        <v>25</v>
      </c>
      <c r="DP5" s="209" t="s">
        <v>26</v>
      </c>
      <c r="DQ5" s="209" t="s">
        <v>27</v>
      </c>
      <c r="DR5" s="209" t="s">
        <v>28</v>
      </c>
      <c r="DS5" s="209" t="s">
        <v>29</v>
      </c>
      <c r="DT5" s="212"/>
      <c r="DU5" s="63" t="s">
        <v>25</v>
      </c>
      <c r="DV5" s="63" t="s">
        <v>26</v>
      </c>
      <c r="DW5" s="63" t="s">
        <v>27</v>
      </c>
      <c r="DX5" s="63" t="s">
        <v>28</v>
      </c>
      <c r="DY5" s="63" t="s">
        <v>29</v>
      </c>
      <c r="DZ5" s="212"/>
      <c r="EA5" s="209" t="s">
        <v>25</v>
      </c>
      <c r="EB5" s="209" t="s">
        <v>26</v>
      </c>
      <c r="EC5" s="209" t="s">
        <v>27</v>
      </c>
      <c r="ED5" s="209" t="s">
        <v>28</v>
      </c>
      <c r="EE5" s="209" t="s">
        <v>29</v>
      </c>
      <c r="EF5" s="212"/>
      <c r="EG5" s="63" t="s">
        <v>25</v>
      </c>
      <c r="EH5" s="63" t="s">
        <v>26</v>
      </c>
      <c r="EI5" s="63" t="s">
        <v>27</v>
      </c>
      <c r="EJ5" s="63" t="s">
        <v>28</v>
      </c>
      <c r="EK5" s="63" t="s">
        <v>29</v>
      </c>
      <c r="EL5" s="212"/>
      <c r="EM5" s="209" t="s">
        <v>25</v>
      </c>
      <c r="EN5" s="209" t="s">
        <v>26</v>
      </c>
      <c r="EO5" s="209" t="s">
        <v>27</v>
      </c>
      <c r="EP5" s="209" t="s">
        <v>28</v>
      </c>
      <c r="EQ5" s="209" t="s">
        <v>29</v>
      </c>
      <c r="ER5" s="212"/>
      <c r="ES5" s="63" t="s">
        <v>25</v>
      </c>
      <c r="ET5" s="63" t="s">
        <v>26</v>
      </c>
      <c r="EU5" s="63" t="s">
        <v>27</v>
      </c>
      <c r="EV5" s="63" t="s">
        <v>28</v>
      </c>
      <c r="EW5" s="63" t="s">
        <v>29</v>
      </c>
      <c r="EX5" s="212"/>
      <c r="EY5" s="209" t="s">
        <v>25</v>
      </c>
      <c r="EZ5" s="209" t="s">
        <v>26</v>
      </c>
      <c r="FA5" s="209" t="s">
        <v>27</v>
      </c>
      <c r="FB5" s="209" t="s">
        <v>28</v>
      </c>
      <c r="FC5" s="209" t="s">
        <v>29</v>
      </c>
      <c r="FD5" s="212"/>
      <c r="FE5" s="63" t="s">
        <v>25</v>
      </c>
      <c r="FF5" s="63" t="s">
        <v>26</v>
      </c>
      <c r="FG5" s="63" t="s">
        <v>27</v>
      </c>
      <c r="FH5" s="63" t="s">
        <v>28</v>
      </c>
      <c r="FI5" s="63" t="s">
        <v>29</v>
      </c>
      <c r="FJ5" s="212"/>
      <c r="FK5" s="209" t="s">
        <v>25</v>
      </c>
      <c r="FL5" s="209" t="s">
        <v>26</v>
      </c>
      <c r="FM5" s="209" t="s">
        <v>27</v>
      </c>
      <c r="FN5" s="209" t="s">
        <v>28</v>
      </c>
      <c r="FO5" s="209" t="s">
        <v>29</v>
      </c>
      <c r="FP5" s="212"/>
      <c r="FQ5" s="63" t="s">
        <v>25</v>
      </c>
      <c r="FR5" s="63" t="s">
        <v>26</v>
      </c>
      <c r="FS5" s="63" t="s">
        <v>27</v>
      </c>
      <c r="FT5" s="63" t="s">
        <v>28</v>
      </c>
      <c r="FU5" s="63" t="s">
        <v>29</v>
      </c>
      <c r="FV5" s="212"/>
      <c r="FW5" s="209" t="s">
        <v>25</v>
      </c>
      <c r="FX5" s="209" t="s">
        <v>26</v>
      </c>
      <c r="FY5" s="209" t="s">
        <v>27</v>
      </c>
      <c r="FZ5" s="209" t="s">
        <v>28</v>
      </c>
      <c r="GA5" s="209" t="s">
        <v>29</v>
      </c>
      <c r="GB5" s="119"/>
      <c r="GC5" s="122" t="s">
        <v>25</v>
      </c>
      <c r="GD5" s="123" t="s">
        <v>26</v>
      </c>
      <c r="GE5" s="122" t="s">
        <v>27</v>
      </c>
      <c r="GF5" s="124" t="s">
        <v>28</v>
      </c>
      <c r="GG5" s="124" t="s">
        <v>29</v>
      </c>
      <c r="GH5" s="212"/>
      <c r="GI5" s="122" t="s">
        <v>25</v>
      </c>
      <c r="GJ5" s="123" t="s">
        <v>26</v>
      </c>
      <c r="GK5" s="122" t="s">
        <v>27</v>
      </c>
      <c r="GL5" s="124" t="s">
        <v>28</v>
      </c>
      <c r="GM5" s="124" t="s">
        <v>29</v>
      </c>
      <c r="GN5" s="212"/>
      <c r="GO5" s="122" t="s">
        <v>25</v>
      </c>
      <c r="GP5" s="123" t="s">
        <v>26</v>
      </c>
      <c r="GQ5" s="122" t="s">
        <v>27</v>
      </c>
      <c r="GR5" s="124" t="s">
        <v>28</v>
      </c>
      <c r="GS5" s="124" t="s">
        <v>29</v>
      </c>
      <c r="GT5" s="212"/>
      <c r="GU5" s="122" t="s">
        <v>25</v>
      </c>
      <c r="GV5" s="123" t="s">
        <v>26</v>
      </c>
      <c r="GW5" s="122" t="s">
        <v>27</v>
      </c>
      <c r="GX5" s="124" t="s">
        <v>28</v>
      </c>
      <c r="GY5" s="124" t="s">
        <v>29</v>
      </c>
      <c r="GZ5" s="212"/>
      <c r="HA5" s="122" t="s">
        <v>25</v>
      </c>
      <c r="HB5" s="123" t="s">
        <v>26</v>
      </c>
      <c r="HC5" s="122" t="s">
        <v>27</v>
      </c>
      <c r="HD5" s="124" t="s">
        <v>28</v>
      </c>
      <c r="HE5" s="124" t="s">
        <v>29</v>
      </c>
      <c r="HF5" s="212"/>
      <c r="HG5" s="122" t="s">
        <v>25</v>
      </c>
      <c r="HH5" s="123" t="s">
        <v>26</v>
      </c>
      <c r="HI5" s="122" t="s">
        <v>27</v>
      </c>
      <c r="HJ5" s="124" t="s">
        <v>28</v>
      </c>
      <c r="HK5" s="124" t="s">
        <v>29</v>
      </c>
      <c r="HL5" s="212"/>
      <c r="HM5" s="122" t="s">
        <v>25</v>
      </c>
      <c r="HN5" s="123" t="s">
        <v>26</v>
      </c>
      <c r="HO5" s="122" t="s">
        <v>27</v>
      </c>
      <c r="HP5" s="124" t="s">
        <v>28</v>
      </c>
      <c r="HQ5" s="124" t="s">
        <v>29</v>
      </c>
      <c r="HR5" s="212"/>
      <c r="HS5" s="122" t="s">
        <v>25</v>
      </c>
      <c r="HT5" s="123" t="s">
        <v>26</v>
      </c>
      <c r="HU5" s="122" t="s">
        <v>27</v>
      </c>
      <c r="HV5" s="124" t="s">
        <v>28</v>
      </c>
      <c r="HW5" s="124" t="s">
        <v>29</v>
      </c>
    </row>
    <row r="6" spans="2:231" ht="16" x14ac:dyDescent="0.2">
      <c r="B6" s="223">
        <v>0.29166666666666669</v>
      </c>
      <c r="C6" s="223">
        <v>0.33333333333333331</v>
      </c>
      <c r="D6" s="224">
        <v>2.0833333333333332E-2</v>
      </c>
      <c r="E6" s="204"/>
      <c r="F6" s="204"/>
      <c r="G6" s="204"/>
      <c r="H6" s="57"/>
      <c r="I6" s="204"/>
      <c r="J6" s="159"/>
      <c r="K6" s="204"/>
      <c r="L6" s="204"/>
      <c r="M6" s="204"/>
      <c r="N6" s="57"/>
      <c r="O6" s="57"/>
      <c r="P6" s="159"/>
      <c r="Q6" s="204"/>
      <c r="R6" s="204"/>
      <c r="S6" s="204"/>
      <c r="T6" s="57"/>
      <c r="U6" s="57"/>
      <c r="V6" s="159"/>
      <c r="W6" s="204"/>
      <c r="X6" s="204"/>
      <c r="Y6" s="204"/>
      <c r="Z6" s="57"/>
      <c r="AA6" s="204"/>
      <c r="AB6" s="159"/>
      <c r="AC6" s="204"/>
      <c r="AD6" s="204"/>
      <c r="AE6" s="204"/>
      <c r="AF6" s="57"/>
      <c r="AG6" s="57"/>
      <c r="AH6" s="159"/>
      <c r="AI6" s="204"/>
      <c r="AJ6" s="204"/>
      <c r="AK6" s="204"/>
      <c r="AL6" s="57"/>
      <c r="AM6" s="57"/>
      <c r="AN6" s="159"/>
      <c r="AO6" s="204"/>
      <c r="AP6" s="204"/>
      <c r="AQ6" s="204"/>
      <c r="AR6" s="57"/>
      <c r="AS6" s="204"/>
      <c r="AT6" s="159"/>
      <c r="AU6" s="204"/>
      <c r="AV6" s="204"/>
      <c r="AW6" s="204"/>
      <c r="AX6" s="57"/>
      <c r="AY6" s="57"/>
      <c r="AZ6" s="159"/>
      <c r="BA6" s="204"/>
      <c r="BB6" s="204"/>
      <c r="BC6" s="204"/>
      <c r="BD6" s="57"/>
      <c r="BE6" s="57"/>
      <c r="BF6" s="159"/>
      <c r="BG6" s="204"/>
      <c r="BH6" s="204"/>
      <c r="BI6" s="204"/>
      <c r="BJ6" s="57"/>
      <c r="BK6" s="57"/>
      <c r="BL6" s="159"/>
      <c r="BM6" s="204"/>
      <c r="BN6" s="204"/>
      <c r="BO6" s="204"/>
      <c r="BP6" s="57"/>
      <c r="BQ6" s="204"/>
      <c r="BR6" s="159"/>
      <c r="BS6" s="204"/>
      <c r="BT6" s="204"/>
      <c r="BU6" s="204"/>
      <c r="BV6" s="57"/>
      <c r="BW6" s="57"/>
      <c r="BX6" s="159"/>
      <c r="BY6" s="204"/>
      <c r="BZ6" s="204"/>
      <c r="CA6" s="204"/>
      <c r="CB6" s="57"/>
      <c r="CC6" s="57"/>
      <c r="CD6" s="159"/>
      <c r="CE6" s="204"/>
      <c r="CF6" s="204"/>
      <c r="CG6" s="204"/>
      <c r="CH6" s="57"/>
      <c r="CI6" s="57"/>
      <c r="CJ6" s="159"/>
      <c r="CK6" s="204"/>
      <c r="CL6" s="204"/>
      <c r="CM6" s="204"/>
      <c r="CN6" s="57"/>
      <c r="CO6" s="57"/>
      <c r="CP6" s="159"/>
      <c r="CQ6" s="204"/>
      <c r="CR6" s="204"/>
      <c r="CS6" s="204"/>
      <c r="CT6" s="57"/>
      <c r="CU6" s="57"/>
      <c r="CV6" s="159"/>
      <c r="CW6" s="204"/>
      <c r="CX6" s="204"/>
      <c r="CY6" s="204"/>
      <c r="CZ6" s="57"/>
      <c r="DA6" s="204"/>
      <c r="DB6" s="47"/>
      <c r="DC6" s="204"/>
      <c r="DD6" s="204"/>
      <c r="DE6" s="204"/>
      <c r="DF6" s="204"/>
      <c r="DG6" s="204"/>
      <c r="DH6" s="159"/>
      <c r="DI6" s="204"/>
      <c r="DJ6" s="204"/>
      <c r="DK6" s="204"/>
      <c r="DL6" s="204"/>
      <c r="DM6" s="57"/>
      <c r="DN6" s="159"/>
      <c r="DO6" s="204"/>
      <c r="DP6" s="204"/>
      <c r="DQ6" s="204"/>
      <c r="DR6" s="204"/>
      <c r="DS6" s="204"/>
      <c r="DT6" s="159"/>
      <c r="DU6" s="204"/>
      <c r="DV6" s="204"/>
      <c r="DW6" s="204"/>
      <c r="DX6" s="204"/>
      <c r="DY6" s="57"/>
      <c r="DZ6" s="159"/>
      <c r="EA6" s="204"/>
      <c r="EB6" s="204"/>
      <c r="EC6" s="204"/>
      <c r="ED6" s="204"/>
      <c r="EE6" s="204"/>
      <c r="EF6" s="159"/>
      <c r="EG6" s="204"/>
      <c r="EH6" s="204"/>
      <c r="EI6" s="204"/>
      <c r="EJ6" s="204"/>
      <c r="EK6" s="57"/>
      <c r="EL6" s="159"/>
      <c r="EM6" s="204"/>
      <c r="EN6" s="204"/>
      <c r="EO6" s="204"/>
      <c r="EP6" s="204"/>
      <c r="EQ6" s="204"/>
      <c r="ER6" s="159"/>
      <c r="ES6" s="204"/>
      <c r="ET6" s="204"/>
      <c r="EU6" s="204"/>
      <c r="EV6" s="204"/>
      <c r="EW6" s="57"/>
      <c r="EX6" s="159"/>
      <c r="EY6" s="204"/>
      <c r="EZ6" s="204"/>
      <c r="FA6" s="204"/>
      <c r="FB6" s="204"/>
      <c r="FC6" s="204"/>
      <c r="FD6" s="159"/>
      <c r="FE6" s="204"/>
      <c r="FF6" s="204"/>
      <c r="FG6" s="204"/>
      <c r="FH6" s="204"/>
      <c r="FI6" s="204"/>
      <c r="FJ6" s="159"/>
      <c r="FK6" s="204"/>
      <c r="FL6" s="204"/>
      <c r="FM6" s="204"/>
      <c r="FN6" s="204"/>
      <c r="FO6" s="204"/>
      <c r="FP6" s="159"/>
      <c r="FQ6" s="204"/>
      <c r="FR6" s="204"/>
      <c r="FS6" s="204"/>
      <c r="FT6" s="204"/>
      <c r="FU6" s="204"/>
      <c r="FV6" s="159"/>
      <c r="FW6" s="204"/>
      <c r="FX6" s="204"/>
      <c r="FY6" s="204"/>
      <c r="FZ6" s="204"/>
      <c r="GA6" s="204"/>
      <c r="GB6" s="47"/>
      <c r="GC6" s="204"/>
      <c r="GD6" s="204"/>
      <c r="GE6" s="204"/>
      <c r="GF6" s="204"/>
      <c r="GG6" s="204"/>
      <c r="GH6" s="159"/>
      <c r="GI6" s="204"/>
      <c r="GJ6" s="204"/>
      <c r="GK6" s="204"/>
      <c r="GL6" s="204"/>
      <c r="GM6" s="204"/>
      <c r="GN6" s="159"/>
      <c r="GO6" s="204"/>
      <c r="GP6" s="204"/>
      <c r="GQ6" s="204"/>
      <c r="GR6" s="204"/>
      <c r="GS6" s="204"/>
      <c r="GT6" s="159"/>
      <c r="GU6" s="204"/>
      <c r="GV6" s="204"/>
      <c r="GW6" s="204"/>
      <c r="GX6" s="204"/>
      <c r="GY6" s="204"/>
      <c r="GZ6" s="159"/>
      <c r="HA6" s="204"/>
      <c r="HB6" s="204"/>
      <c r="HC6" s="204"/>
      <c r="HD6" s="204"/>
      <c r="HE6" s="204"/>
      <c r="HF6" s="159"/>
      <c r="HG6" s="204"/>
      <c r="HH6" s="204"/>
      <c r="HI6" s="204"/>
      <c r="HJ6" s="204"/>
      <c r="HK6" s="204"/>
      <c r="HL6" s="159"/>
      <c r="HM6" s="204"/>
      <c r="HN6" s="204"/>
      <c r="HO6" s="204"/>
      <c r="HP6" s="204"/>
      <c r="HQ6" s="204"/>
      <c r="HR6" s="159"/>
      <c r="HS6" s="204"/>
      <c r="HT6" s="204"/>
      <c r="HU6" s="204"/>
      <c r="HV6" s="204"/>
      <c r="HW6" s="204"/>
    </row>
    <row r="7" spans="2:231" ht="34" x14ac:dyDescent="0.2">
      <c r="B7" s="223">
        <f t="shared" ref="B7:B29" si="0">C6</f>
        <v>0.33333333333333331</v>
      </c>
      <c r="C7" s="223">
        <f t="shared" ref="C7:C29" si="1">B7+D7</f>
        <v>0.35416666666666663</v>
      </c>
      <c r="D7" s="224">
        <v>2.0833333333333332E-2</v>
      </c>
      <c r="E7" s="138" t="s">
        <v>21</v>
      </c>
      <c r="F7" s="138" t="s">
        <v>22</v>
      </c>
      <c r="G7" s="138" t="s">
        <v>22</v>
      </c>
      <c r="H7" s="139" t="s">
        <v>189</v>
      </c>
      <c r="I7" s="148" t="s">
        <v>274</v>
      </c>
      <c r="J7" s="159"/>
      <c r="K7" s="204"/>
      <c r="L7" s="204"/>
      <c r="M7" s="204"/>
      <c r="N7" s="57"/>
      <c r="O7" s="57"/>
      <c r="P7" s="159"/>
      <c r="Q7" s="204"/>
      <c r="R7" s="204"/>
      <c r="S7" s="204"/>
      <c r="T7" s="57"/>
      <c r="U7" s="57"/>
      <c r="V7" s="159"/>
      <c r="W7" s="204"/>
      <c r="X7" s="204"/>
      <c r="Y7" s="204"/>
      <c r="Z7" s="57"/>
      <c r="AA7" s="204"/>
      <c r="AB7" s="159"/>
      <c r="AC7" s="204"/>
      <c r="AD7" s="204"/>
      <c r="AE7" s="204"/>
      <c r="AF7" s="57"/>
      <c r="AG7" s="57"/>
      <c r="AH7" s="159"/>
      <c r="AI7" s="204"/>
      <c r="AJ7" s="204"/>
      <c r="AK7" s="204"/>
      <c r="AL7" s="57"/>
      <c r="AM7" s="57"/>
      <c r="AN7" s="159"/>
      <c r="AO7" s="204"/>
      <c r="AP7" s="204"/>
      <c r="AQ7" s="204"/>
      <c r="AR7" s="57"/>
      <c r="AS7" s="204"/>
      <c r="AT7" s="159"/>
      <c r="AU7" s="204"/>
      <c r="AV7" s="204"/>
      <c r="AW7" s="204"/>
      <c r="AX7" s="57"/>
      <c r="AY7" s="57"/>
      <c r="AZ7" s="159"/>
      <c r="BA7" s="204"/>
      <c r="BB7" s="204"/>
      <c r="BC7" s="204"/>
      <c r="BD7" s="57"/>
      <c r="BE7" s="57"/>
      <c r="BF7" s="159"/>
      <c r="BG7" s="204"/>
      <c r="BH7" s="204"/>
      <c r="BI7" s="204"/>
      <c r="BJ7" s="57"/>
      <c r="BK7" s="57"/>
      <c r="BL7" s="159"/>
      <c r="BM7" s="204"/>
      <c r="BN7" s="204"/>
      <c r="BO7" s="204"/>
      <c r="BP7" s="57"/>
      <c r="BQ7" s="204"/>
      <c r="BR7" s="159"/>
      <c r="BS7" s="204"/>
      <c r="BT7" s="204"/>
      <c r="BU7" s="204"/>
      <c r="BV7" s="57"/>
      <c r="BW7" s="57"/>
      <c r="BX7" s="159"/>
      <c r="BY7" s="204"/>
      <c r="BZ7" s="204"/>
      <c r="CA7" s="204"/>
      <c r="CB7" s="57"/>
      <c r="CC7" s="57"/>
      <c r="CD7" s="159"/>
      <c r="CE7" s="204"/>
      <c r="CF7" s="204"/>
      <c r="CG7" s="204"/>
      <c r="CH7" s="57"/>
      <c r="CI7" s="57"/>
      <c r="CJ7" s="159"/>
      <c r="CK7" s="204"/>
      <c r="CL7" s="204"/>
      <c r="CM7" s="204"/>
      <c r="CN7" s="57"/>
      <c r="CO7" s="57"/>
      <c r="CP7" s="159"/>
      <c r="CQ7" s="204"/>
      <c r="CR7" s="204"/>
      <c r="CS7" s="204"/>
      <c r="CT7" s="57"/>
      <c r="CU7" s="57"/>
      <c r="CV7" s="159"/>
      <c r="CW7" s="204"/>
      <c r="CX7" s="204"/>
      <c r="CY7" s="204"/>
      <c r="CZ7" s="57"/>
      <c r="DA7" s="204"/>
      <c r="DB7" s="47"/>
      <c r="DC7" s="204" t="s">
        <v>21</v>
      </c>
      <c r="DD7" s="204" t="s">
        <v>22</v>
      </c>
      <c r="DE7" s="204" t="s">
        <v>22</v>
      </c>
      <c r="DF7" s="196" t="s">
        <v>190</v>
      </c>
      <c r="DG7" s="138"/>
      <c r="DH7" s="159"/>
      <c r="DI7" s="204"/>
      <c r="DJ7" s="204"/>
      <c r="DK7" s="204"/>
      <c r="DL7" s="204"/>
      <c r="DM7" s="57"/>
      <c r="DN7" s="159"/>
      <c r="DO7" s="204"/>
      <c r="DP7" s="204"/>
      <c r="DQ7" s="204"/>
      <c r="DR7" s="204"/>
      <c r="DS7" s="204"/>
      <c r="DT7" s="159"/>
      <c r="DU7" s="204"/>
      <c r="DV7" s="204"/>
      <c r="DW7" s="204"/>
      <c r="DX7" s="204"/>
      <c r="DY7" s="57"/>
      <c r="DZ7" s="159"/>
      <c r="EA7" s="204"/>
      <c r="EB7" s="204"/>
      <c r="EC7" s="204"/>
      <c r="ED7" s="204"/>
      <c r="EE7" s="204"/>
      <c r="EF7" s="159"/>
      <c r="EG7" s="204"/>
      <c r="EH7" s="204"/>
      <c r="EI7" s="204"/>
      <c r="EJ7" s="204"/>
      <c r="EK7" s="57"/>
      <c r="EL7" s="159"/>
      <c r="EM7" s="204"/>
      <c r="EN7" s="204"/>
      <c r="EO7" s="204"/>
      <c r="EP7" s="204"/>
      <c r="EQ7" s="204"/>
      <c r="ER7" s="159"/>
      <c r="ES7" s="204"/>
      <c r="ET7" s="204"/>
      <c r="EU7" s="204"/>
      <c r="EV7" s="204"/>
      <c r="EW7" s="57"/>
      <c r="EX7" s="159"/>
      <c r="EY7" s="204"/>
      <c r="EZ7" s="204"/>
      <c r="FA7" s="204"/>
      <c r="FB7" s="204"/>
      <c r="FC7" s="204"/>
      <c r="FD7" s="159"/>
      <c r="FE7" s="204"/>
      <c r="FF7" s="204"/>
      <c r="FG7" s="204"/>
      <c r="FH7" s="204"/>
      <c r="FI7" s="204"/>
      <c r="FJ7" s="159"/>
      <c r="FK7" s="204"/>
      <c r="FL7" s="204"/>
      <c r="FM7" s="204"/>
      <c r="FN7" s="204"/>
      <c r="FO7" s="204"/>
      <c r="FP7" s="159"/>
      <c r="FQ7" s="204"/>
      <c r="FR7" s="204"/>
      <c r="FS7" s="204"/>
      <c r="FT7" s="204"/>
      <c r="FU7" s="204"/>
      <c r="FV7" s="159"/>
      <c r="FW7" s="204"/>
      <c r="FX7" s="204"/>
      <c r="FY7" s="204"/>
      <c r="FZ7" s="204"/>
      <c r="GA7" s="204"/>
      <c r="GB7" s="47"/>
      <c r="GC7" s="138" t="s">
        <v>21</v>
      </c>
      <c r="GD7" s="204" t="s">
        <v>22</v>
      </c>
      <c r="GE7" s="204" t="s">
        <v>22</v>
      </c>
      <c r="GF7" s="204" t="s">
        <v>192</v>
      </c>
      <c r="GG7" s="204"/>
      <c r="GH7" s="159"/>
      <c r="GI7" s="204"/>
      <c r="GJ7" s="204"/>
      <c r="GK7" s="204"/>
      <c r="GL7" s="204"/>
      <c r="GM7" s="204"/>
      <c r="GN7" s="159"/>
      <c r="GO7" s="204"/>
      <c r="GP7" s="204"/>
      <c r="GQ7" s="204"/>
      <c r="GR7" s="204"/>
      <c r="GS7" s="204"/>
      <c r="GT7" s="159"/>
      <c r="GU7" s="204"/>
      <c r="GV7" s="204"/>
      <c r="GW7" s="204"/>
      <c r="GX7" s="204"/>
      <c r="GY7" s="204"/>
      <c r="GZ7" s="159"/>
      <c r="HA7" s="204"/>
      <c r="HB7" s="204"/>
      <c r="HC7" s="204"/>
      <c r="HD7" s="204"/>
      <c r="HE7" s="204"/>
      <c r="HF7" s="159"/>
      <c r="HG7" s="204"/>
      <c r="HH7" s="204"/>
      <c r="HI7" s="204"/>
      <c r="HJ7" s="204"/>
      <c r="HK7" s="204"/>
      <c r="HL7" s="159"/>
      <c r="HM7" s="204"/>
      <c r="HN7" s="204"/>
      <c r="HO7" s="204"/>
      <c r="HP7" s="204"/>
      <c r="HQ7" s="204"/>
      <c r="HR7" s="159"/>
      <c r="HS7" s="204"/>
      <c r="HT7" s="204"/>
      <c r="HU7" s="204"/>
      <c r="HV7" s="204"/>
      <c r="HW7" s="204"/>
    </row>
    <row r="8" spans="2:231" ht="34" x14ac:dyDescent="0.2">
      <c r="B8" s="223">
        <f t="shared" si="0"/>
        <v>0.35416666666666663</v>
      </c>
      <c r="C8" s="223">
        <f t="shared" si="1"/>
        <v>0.37499999999999994</v>
      </c>
      <c r="D8" s="224">
        <v>2.0833333333333332E-2</v>
      </c>
      <c r="E8" s="138" t="s">
        <v>92</v>
      </c>
      <c r="F8" s="138"/>
      <c r="G8" s="138" t="s">
        <v>93</v>
      </c>
      <c r="H8" s="138" t="s">
        <v>189</v>
      </c>
      <c r="I8" s="138"/>
      <c r="J8" s="160"/>
      <c r="K8" s="204"/>
      <c r="L8" s="204"/>
      <c r="M8" s="204"/>
      <c r="N8" s="204"/>
      <c r="O8" s="204"/>
      <c r="P8" s="160"/>
      <c r="Q8" s="204"/>
      <c r="R8" s="204"/>
      <c r="S8" s="204"/>
      <c r="T8" s="204"/>
      <c r="U8" s="204"/>
      <c r="V8" s="160"/>
      <c r="W8" s="204"/>
      <c r="X8" s="204"/>
      <c r="Y8" s="204"/>
      <c r="Z8" s="204"/>
      <c r="AA8" s="204"/>
      <c r="AB8" s="160"/>
      <c r="AC8" s="204"/>
      <c r="AD8" s="204"/>
      <c r="AE8" s="204"/>
      <c r="AF8" s="204"/>
      <c r="AG8" s="204"/>
      <c r="AH8" s="160"/>
      <c r="AI8" s="204"/>
      <c r="AJ8" s="204"/>
      <c r="AK8" s="204"/>
      <c r="AL8" s="204"/>
      <c r="AM8" s="204"/>
      <c r="AN8" s="160"/>
      <c r="AO8" s="204"/>
      <c r="AP8" s="204"/>
      <c r="AQ8" s="204"/>
      <c r="AR8" s="204"/>
      <c r="AS8" s="204"/>
      <c r="AT8" s="160"/>
      <c r="AU8" s="204"/>
      <c r="AV8" s="204"/>
      <c r="AW8" s="204"/>
      <c r="AX8" s="204"/>
      <c r="AY8" s="204"/>
      <c r="AZ8" s="160"/>
      <c r="BA8" s="204"/>
      <c r="BB8" s="204"/>
      <c r="BC8" s="204"/>
      <c r="BD8" s="204"/>
      <c r="BE8" s="204"/>
      <c r="BF8" s="160"/>
      <c r="BG8" s="204"/>
      <c r="BH8" s="204"/>
      <c r="BI8" s="204"/>
      <c r="BJ8" s="204"/>
      <c r="BK8" s="204"/>
      <c r="BL8" s="160"/>
      <c r="BM8" s="204"/>
      <c r="BN8" s="204"/>
      <c r="BO8" s="204"/>
      <c r="BP8" s="204"/>
      <c r="BQ8" s="204"/>
      <c r="BR8" s="160"/>
      <c r="BS8" s="204"/>
      <c r="BT8" s="204"/>
      <c r="BU8" s="204"/>
      <c r="BV8" s="204"/>
      <c r="BW8" s="204"/>
      <c r="BX8" s="160"/>
      <c r="BY8" s="204"/>
      <c r="BZ8" s="204"/>
      <c r="CA8" s="204"/>
      <c r="CB8" s="204"/>
      <c r="CC8" s="204"/>
      <c r="CD8" s="160"/>
      <c r="CE8" s="204"/>
      <c r="CF8" s="204"/>
      <c r="CG8" s="204"/>
      <c r="CH8" s="204"/>
      <c r="CI8" s="204"/>
      <c r="CJ8" s="160"/>
      <c r="CK8" s="204"/>
      <c r="CL8" s="204"/>
      <c r="CM8" s="204"/>
      <c r="CN8" s="204"/>
      <c r="CO8" s="204"/>
      <c r="CP8" s="160"/>
      <c r="CQ8" s="204"/>
      <c r="CR8" s="204"/>
      <c r="CS8" s="204"/>
      <c r="CT8" s="204"/>
      <c r="CU8" s="204"/>
      <c r="CV8" s="160"/>
      <c r="CW8" s="204"/>
      <c r="CX8" s="204"/>
      <c r="CY8" s="204"/>
      <c r="CZ8" s="204"/>
      <c r="DA8" s="204"/>
      <c r="DB8" s="54"/>
      <c r="DC8" s="204" t="s">
        <v>92</v>
      </c>
      <c r="DD8" s="204"/>
      <c r="DE8" s="204" t="s">
        <v>93</v>
      </c>
      <c r="DF8" s="196" t="s">
        <v>190</v>
      </c>
      <c r="DG8" s="138"/>
      <c r="DH8" s="160"/>
      <c r="DI8" s="204"/>
      <c r="DJ8" s="204"/>
      <c r="DK8" s="204"/>
      <c r="DL8" s="204"/>
      <c r="DM8" s="57"/>
      <c r="DN8" s="160"/>
      <c r="DO8" s="196"/>
      <c r="DP8" s="196"/>
      <c r="DQ8" s="196"/>
      <c r="DR8" s="196"/>
      <c r="DS8" s="196"/>
      <c r="DT8" s="160"/>
      <c r="DU8" s="196"/>
      <c r="DV8" s="196"/>
      <c r="DW8" s="196"/>
      <c r="DX8" s="196"/>
      <c r="DY8" s="202"/>
      <c r="DZ8" s="160"/>
      <c r="EA8" s="196"/>
      <c r="EB8" s="196"/>
      <c r="EC8" s="196"/>
      <c r="ED8" s="196"/>
      <c r="EE8" s="196"/>
      <c r="EF8" s="160"/>
      <c r="EG8" s="196"/>
      <c r="EH8" s="196"/>
      <c r="EI8" s="196"/>
      <c r="EJ8" s="196"/>
      <c r="EK8" s="202"/>
      <c r="EL8" s="160"/>
      <c r="EM8" s="196"/>
      <c r="EN8" s="196"/>
      <c r="EO8" s="196"/>
      <c r="EP8" s="196"/>
      <c r="EQ8" s="196"/>
      <c r="ER8" s="160"/>
      <c r="ES8" s="196"/>
      <c r="ET8" s="196"/>
      <c r="EU8" s="196"/>
      <c r="EV8" s="196"/>
      <c r="EW8" s="202"/>
      <c r="EX8" s="160"/>
      <c r="EY8" s="196"/>
      <c r="EZ8" s="196"/>
      <c r="FA8" s="196"/>
      <c r="FB8" s="196"/>
      <c r="FC8" s="196"/>
      <c r="FD8" s="160"/>
      <c r="FE8" s="196"/>
      <c r="FF8" s="196"/>
      <c r="FG8" s="196"/>
      <c r="FH8" s="196"/>
      <c r="FI8" s="196"/>
      <c r="FJ8" s="160"/>
      <c r="FK8" s="196"/>
      <c r="FL8" s="196"/>
      <c r="FM8" s="196"/>
      <c r="FN8" s="196"/>
      <c r="FO8" s="196"/>
      <c r="FP8" s="160"/>
      <c r="FQ8" s="196"/>
      <c r="FR8" s="196"/>
      <c r="FS8" s="196"/>
      <c r="FT8" s="196"/>
      <c r="FU8" s="196"/>
      <c r="FV8" s="160"/>
      <c r="FW8" s="196"/>
      <c r="FX8" s="196"/>
      <c r="FY8" s="196"/>
      <c r="FZ8" s="196"/>
      <c r="GA8" s="196"/>
      <c r="GB8" s="54"/>
      <c r="GC8" s="138" t="s">
        <v>92</v>
      </c>
      <c r="GD8" s="204"/>
      <c r="GE8" s="204" t="s">
        <v>93</v>
      </c>
      <c r="GF8" s="204" t="s">
        <v>192</v>
      </c>
      <c r="GG8" s="204"/>
      <c r="GH8" s="160"/>
      <c r="GI8" s="204"/>
      <c r="GJ8" s="204"/>
      <c r="GK8" s="204"/>
      <c r="GL8" s="204"/>
      <c r="GM8" s="204"/>
      <c r="GN8" s="160"/>
      <c r="GO8" s="204"/>
      <c r="GP8" s="204"/>
      <c r="GQ8" s="204"/>
      <c r="GR8" s="204"/>
      <c r="GS8" s="204"/>
      <c r="GT8" s="160"/>
      <c r="GU8" s="204"/>
      <c r="GV8" s="204"/>
      <c r="GW8" s="204"/>
      <c r="GX8" s="204"/>
      <c r="GY8" s="204"/>
      <c r="GZ8" s="160"/>
      <c r="HA8" s="204"/>
      <c r="HB8" s="204"/>
      <c r="HC8" s="204"/>
      <c r="HD8" s="204"/>
      <c r="HE8" s="204"/>
      <c r="HF8" s="160"/>
      <c r="HG8" s="204"/>
      <c r="HH8" s="204"/>
      <c r="HI8" s="204"/>
      <c r="HJ8" s="204"/>
      <c r="HK8" s="204"/>
      <c r="HL8" s="160"/>
      <c r="HM8" s="204"/>
      <c r="HN8" s="204"/>
      <c r="HO8" s="204"/>
      <c r="HP8" s="204"/>
      <c r="HQ8" s="204"/>
      <c r="HR8" s="160"/>
      <c r="HS8" s="204"/>
      <c r="HT8" s="204"/>
      <c r="HU8" s="204"/>
      <c r="HV8" s="204"/>
      <c r="HW8" s="204"/>
    </row>
    <row r="9" spans="2:231" ht="68" x14ac:dyDescent="0.2">
      <c r="B9" s="223">
        <f t="shared" si="0"/>
        <v>0.37499999999999994</v>
      </c>
      <c r="C9" s="223">
        <f t="shared" si="1"/>
        <v>0.38541666666666663</v>
      </c>
      <c r="D9" s="224">
        <v>1.0416666666666666E-2</v>
      </c>
      <c r="E9" s="263" t="s">
        <v>193</v>
      </c>
      <c r="F9" s="263" t="s">
        <v>275</v>
      </c>
      <c r="G9" s="263">
        <v>235</v>
      </c>
      <c r="H9" s="263" t="s">
        <v>189</v>
      </c>
      <c r="I9" s="263" t="s">
        <v>23</v>
      </c>
      <c r="J9" s="160"/>
      <c r="K9" s="204"/>
      <c r="L9" s="204"/>
      <c r="M9" s="204"/>
      <c r="N9" s="204"/>
      <c r="O9" s="204"/>
      <c r="P9" s="160"/>
      <c r="Q9" s="204"/>
      <c r="R9" s="204"/>
      <c r="S9" s="204"/>
      <c r="T9" s="204"/>
      <c r="U9" s="204"/>
      <c r="V9" s="160"/>
      <c r="W9" s="204"/>
      <c r="X9" s="204"/>
      <c r="Y9" s="204"/>
      <c r="Z9" s="204"/>
      <c r="AA9" s="204"/>
      <c r="AB9" s="160"/>
      <c r="AC9" s="204"/>
      <c r="AD9" s="204"/>
      <c r="AE9" s="204"/>
      <c r="AF9" s="204"/>
      <c r="AG9" s="204"/>
      <c r="AH9" s="160"/>
      <c r="AI9" s="204"/>
      <c r="AJ9" s="204"/>
      <c r="AK9" s="204"/>
      <c r="AL9" s="204"/>
      <c r="AM9" s="204"/>
      <c r="AN9" s="160"/>
      <c r="AO9" s="204"/>
      <c r="AP9" s="204"/>
      <c r="AQ9" s="204"/>
      <c r="AR9" s="204"/>
      <c r="AS9" s="204"/>
      <c r="AT9" s="160"/>
      <c r="AU9" s="204"/>
      <c r="AV9" s="204"/>
      <c r="AW9" s="204"/>
      <c r="AX9" s="204"/>
      <c r="AY9" s="204"/>
      <c r="AZ9" s="160"/>
      <c r="BA9" s="204"/>
      <c r="BB9" s="204"/>
      <c r="BC9" s="204"/>
      <c r="BD9" s="204"/>
      <c r="BE9" s="204"/>
      <c r="BF9" s="160"/>
      <c r="BG9" s="204"/>
      <c r="BH9" s="204"/>
      <c r="BI9" s="204"/>
      <c r="BJ9" s="204"/>
      <c r="BK9" s="204"/>
      <c r="BL9" s="160"/>
      <c r="BM9" s="204"/>
      <c r="BN9" s="204"/>
      <c r="BO9" s="204"/>
      <c r="BP9" s="204"/>
      <c r="BQ9" s="204"/>
      <c r="BR9" s="160"/>
      <c r="BS9" s="204"/>
      <c r="BT9" s="204"/>
      <c r="BU9" s="204"/>
      <c r="BV9" s="204"/>
      <c r="BW9" s="204"/>
      <c r="BX9" s="160"/>
      <c r="BY9" s="204"/>
      <c r="BZ9" s="204"/>
      <c r="CA9" s="204"/>
      <c r="CB9" s="204"/>
      <c r="CC9" s="204"/>
      <c r="CD9" s="160"/>
      <c r="CE9" s="204"/>
      <c r="CF9" s="204"/>
      <c r="CG9" s="204"/>
      <c r="CH9" s="204"/>
      <c r="CI9" s="204"/>
      <c r="CJ9" s="160"/>
      <c r="CK9" s="204"/>
      <c r="CL9" s="204"/>
      <c r="CM9" s="204"/>
      <c r="CN9" s="204"/>
      <c r="CO9" s="204"/>
      <c r="CP9" s="160"/>
      <c r="CQ9" s="204"/>
      <c r="CR9" s="204"/>
      <c r="CS9" s="204"/>
      <c r="CT9" s="204"/>
      <c r="CU9" s="204"/>
      <c r="CV9" s="160"/>
      <c r="CW9" s="204"/>
      <c r="CX9" s="204"/>
      <c r="CY9" s="204"/>
      <c r="CZ9" s="204"/>
      <c r="DA9" s="204"/>
      <c r="DB9" s="52"/>
      <c r="DC9" s="140" t="s">
        <v>135</v>
      </c>
      <c r="DD9" s="217" t="s">
        <v>136</v>
      </c>
      <c r="DE9" s="140">
        <v>142</v>
      </c>
      <c r="DF9" s="196" t="s">
        <v>190</v>
      </c>
      <c r="DG9" s="140" t="s">
        <v>771</v>
      </c>
      <c r="DH9" s="160"/>
      <c r="DI9" s="146"/>
      <c r="DJ9" s="196"/>
      <c r="DK9" s="196"/>
      <c r="DL9" s="196"/>
      <c r="DM9" s="196"/>
      <c r="DN9" s="160"/>
      <c r="DO9" s="196"/>
      <c r="DP9" s="196"/>
      <c r="DQ9" s="196"/>
      <c r="DR9" s="196"/>
      <c r="DS9" s="196"/>
      <c r="DT9" s="160"/>
      <c r="DU9" s="196"/>
      <c r="DV9" s="196"/>
      <c r="DW9" s="196"/>
      <c r="DX9" s="196"/>
      <c r="DY9" s="202"/>
      <c r="DZ9" s="160"/>
      <c r="EA9" s="196"/>
      <c r="EB9" s="196"/>
      <c r="EC9" s="196"/>
      <c r="ED9" s="196"/>
      <c r="EE9" s="196"/>
      <c r="EF9" s="160"/>
      <c r="EG9" s="196"/>
      <c r="EH9" s="196"/>
      <c r="EI9" s="196"/>
      <c r="EJ9" s="196"/>
      <c r="EK9" s="202"/>
      <c r="EL9" s="160"/>
      <c r="EM9" s="196"/>
      <c r="EN9" s="196"/>
      <c r="EO9" s="196"/>
      <c r="EP9" s="196"/>
      <c r="EQ9" s="196"/>
      <c r="ER9" s="160"/>
      <c r="ES9" s="196"/>
      <c r="ET9" s="196"/>
      <c r="EU9" s="196"/>
      <c r="EV9" s="196"/>
      <c r="EW9" s="202"/>
      <c r="EX9" s="160"/>
      <c r="EY9" s="196"/>
      <c r="EZ9" s="196"/>
      <c r="FA9" s="196"/>
      <c r="FB9" s="196"/>
      <c r="FC9" s="196"/>
      <c r="FD9" s="160"/>
      <c r="FE9" s="196"/>
      <c r="FF9" s="196"/>
      <c r="FG9" s="196"/>
      <c r="FH9" s="196"/>
      <c r="FI9" s="196"/>
      <c r="FJ9" s="160"/>
      <c r="FK9" s="196"/>
      <c r="FL9" s="196"/>
      <c r="FM9" s="196"/>
      <c r="FN9" s="196"/>
      <c r="FO9" s="196"/>
      <c r="FP9" s="160"/>
      <c r="FQ9" s="196"/>
      <c r="FR9" s="196"/>
      <c r="FS9" s="196"/>
      <c r="FT9" s="196"/>
      <c r="FU9" s="196"/>
      <c r="FV9" s="160"/>
      <c r="FW9" s="196"/>
      <c r="FX9" s="196"/>
      <c r="FY9" s="196"/>
      <c r="FZ9" s="196"/>
      <c r="GA9" s="196"/>
      <c r="GB9" s="52"/>
      <c r="GC9" s="111" t="s">
        <v>137</v>
      </c>
      <c r="GD9" s="111" t="s">
        <v>97</v>
      </c>
      <c r="GE9" s="210">
        <v>176</v>
      </c>
      <c r="GF9" s="126" t="s">
        <v>192</v>
      </c>
      <c r="GG9" s="126"/>
      <c r="GH9" s="160"/>
      <c r="GI9" s="204"/>
      <c r="GJ9" s="138"/>
      <c r="GK9" s="204"/>
      <c r="GL9" s="204"/>
      <c r="GM9" s="204"/>
      <c r="GN9" s="160"/>
      <c r="GO9" s="204"/>
      <c r="GP9" s="138"/>
      <c r="GQ9" s="204"/>
      <c r="GR9" s="204"/>
      <c r="GS9" s="204"/>
      <c r="GT9" s="160"/>
      <c r="GU9" s="204"/>
      <c r="GV9" s="138"/>
      <c r="GW9" s="204"/>
      <c r="GX9" s="204"/>
      <c r="GY9" s="204"/>
      <c r="GZ9" s="160"/>
      <c r="HA9" s="204"/>
      <c r="HB9" s="138"/>
      <c r="HC9" s="204"/>
      <c r="HD9" s="204"/>
      <c r="HE9" s="204"/>
      <c r="HF9" s="160"/>
      <c r="HG9" s="204"/>
      <c r="HH9" s="138"/>
      <c r="HI9" s="204"/>
      <c r="HJ9" s="204"/>
      <c r="HK9" s="204"/>
      <c r="HL9" s="160"/>
      <c r="HM9" s="204"/>
      <c r="HN9" s="138"/>
      <c r="HO9" s="204"/>
      <c r="HP9" s="204"/>
      <c r="HQ9" s="204"/>
      <c r="HR9" s="160"/>
      <c r="HS9" s="204"/>
      <c r="HT9" s="138"/>
      <c r="HU9" s="204"/>
      <c r="HV9" s="204"/>
      <c r="HW9" s="204"/>
    </row>
    <row r="10" spans="2:231" ht="17" customHeight="1" x14ac:dyDescent="0.2">
      <c r="B10" s="223">
        <f t="shared" si="0"/>
        <v>0.38541666666666663</v>
      </c>
      <c r="C10" s="223">
        <f t="shared" si="1"/>
        <v>0.39583333333333331</v>
      </c>
      <c r="D10" s="224">
        <v>1.0416666666666666E-2</v>
      </c>
      <c r="E10" s="264"/>
      <c r="F10" s="264"/>
      <c r="G10" s="264"/>
      <c r="H10" s="264"/>
      <c r="I10" s="264"/>
      <c r="J10" s="160"/>
      <c r="K10" s="204"/>
      <c r="L10" s="204"/>
      <c r="M10" s="204"/>
      <c r="N10" s="204"/>
      <c r="O10" s="204"/>
      <c r="P10" s="160"/>
      <c r="Q10" s="204"/>
      <c r="R10" s="204"/>
      <c r="S10" s="204"/>
      <c r="T10" s="204"/>
      <c r="U10" s="204"/>
      <c r="V10" s="160"/>
      <c r="W10" s="204"/>
      <c r="X10" s="204"/>
      <c r="Y10" s="204"/>
      <c r="Z10" s="204"/>
      <c r="AA10" s="204"/>
      <c r="AB10" s="160"/>
      <c r="AC10" s="204"/>
      <c r="AD10" s="204"/>
      <c r="AE10" s="204"/>
      <c r="AF10" s="204"/>
      <c r="AG10" s="204"/>
      <c r="AH10" s="160"/>
      <c r="AI10" s="204"/>
      <c r="AJ10" s="204"/>
      <c r="AK10" s="204"/>
      <c r="AL10" s="204"/>
      <c r="AM10" s="204"/>
      <c r="AN10" s="160"/>
      <c r="AO10" s="204"/>
      <c r="AP10" s="204"/>
      <c r="AQ10" s="204"/>
      <c r="AR10" s="204"/>
      <c r="AS10" s="204"/>
      <c r="AT10" s="160"/>
      <c r="AU10" s="204"/>
      <c r="AV10" s="204"/>
      <c r="AW10" s="204"/>
      <c r="AX10" s="204"/>
      <c r="AY10" s="204"/>
      <c r="AZ10" s="160"/>
      <c r="BA10" s="204"/>
      <c r="BB10" s="204"/>
      <c r="BC10" s="204"/>
      <c r="BD10" s="204"/>
      <c r="BE10" s="204"/>
      <c r="BF10" s="160"/>
      <c r="BG10" s="204"/>
      <c r="BH10" s="204"/>
      <c r="BI10" s="204"/>
      <c r="BJ10" s="204"/>
      <c r="BK10" s="204"/>
      <c r="BL10" s="160"/>
      <c r="BM10" s="204"/>
      <c r="BN10" s="204"/>
      <c r="BO10" s="204"/>
      <c r="BP10" s="204"/>
      <c r="BQ10" s="204"/>
      <c r="BR10" s="160"/>
      <c r="BS10" s="204"/>
      <c r="BT10" s="204"/>
      <c r="BU10" s="204"/>
      <c r="BV10" s="204"/>
      <c r="BW10" s="204"/>
      <c r="BX10" s="160"/>
      <c r="BY10" s="204"/>
      <c r="BZ10" s="204"/>
      <c r="CA10" s="204"/>
      <c r="CB10" s="204"/>
      <c r="CC10" s="204"/>
      <c r="CD10" s="160"/>
      <c r="CE10" s="204"/>
      <c r="CF10" s="204"/>
      <c r="CG10" s="204"/>
      <c r="CH10" s="204"/>
      <c r="CI10" s="204"/>
      <c r="CJ10" s="160"/>
      <c r="CK10" s="204"/>
      <c r="CL10" s="204"/>
      <c r="CM10" s="204"/>
      <c r="CN10" s="204"/>
      <c r="CO10" s="204"/>
      <c r="CP10" s="160"/>
      <c r="CQ10" s="204"/>
      <c r="CR10" s="204"/>
      <c r="CS10" s="204"/>
      <c r="CT10" s="204"/>
      <c r="CU10" s="204"/>
      <c r="CV10" s="160"/>
      <c r="CW10" s="204"/>
      <c r="CX10" s="204"/>
      <c r="CY10" s="204"/>
      <c r="CZ10" s="204"/>
      <c r="DA10" s="204"/>
      <c r="DB10" s="50"/>
      <c r="DC10" s="436" t="s">
        <v>115</v>
      </c>
      <c r="DD10" s="257" t="s">
        <v>276</v>
      </c>
      <c r="DE10" s="436">
        <v>71</v>
      </c>
      <c r="DF10" s="257" t="s">
        <v>190</v>
      </c>
      <c r="DG10" s="436"/>
      <c r="DH10" s="160"/>
      <c r="DI10" s="294" t="s">
        <v>277</v>
      </c>
      <c r="DJ10" s="307" t="s">
        <v>278</v>
      </c>
      <c r="DK10" s="307">
        <v>71</v>
      </c>
      <c r="DL10" s="331" t="s">
        <v>279</v>
      </c>
      <c r="DM10" s="307" t="s">
        <v>280</v>
      </c>
      <c r="DN10" s="160"/>
      <c r="DO10" s="196"/>
      <c r="DP10" s="196"/>
      <c r="DQ10" s="196"/>
      <c r="DR10" s="196"/>
      <c r="DS10" s="196"/>
      <c r="DT10" s="160"/>
      <c r="DU10" s="196"/>
      <c r="DV10" s="196"/>
      <c r="DW10" s="196"/>
      <c r="DX10" s="196"/>
      <c r="DY10" s="202"/>
      <c r="DZ10" s="160"/>
      <c r="EA10" s="196"/>
      <c r="EB10" s="196"/>
      <c r="EC10" s="196"/>
      <c r="ED10" s="196"/>
      <c r="EE10" s="196"/>
      <c r="EF10" s="160"/>
      <c r="EG10" s="196"/>
      <c r="EH10" s="196"/>
      <c r="EI10" s="196"/>
      <c r="EJ10" s="196"/>
      <c r="EK10" s="202"/>
      <c r="EL10" s="160"/>
      <c r="EM10" s="196"/>
      <c r="EN10" s="196"/>
      <c r="EO10" s="196"/>
      <c r="EP10" s="196"/>
      <c r="EQ10" s="196"/>
      <c r="ER10" s="160"/>
      <c r="ES10" s="196"/>
      <c r="ET10" s="196"/>
      <c r="EU10" s="196"/>
      <c r="EV10" s="196"/>
      <c r="EW10" s="202"/>
      <c r="EX10" s="160"/>
      <c r="EY10" s="196"/>
      <c r="EZ10" s="196"/>
      <c r="FA10" s="196"/>
      <c r="FB10" s="196"/>
      <c r="FC10" s="196"/>
      <c r="FD10" s="160"/>
      <c r="FE10" s="196"/>
      <c r="FF10" s="196"/>
      <c r="FG10" s="196"/>
      <c r="FH10" s="196"/>
      <c r="FI10" s="196"/>
      <c r="FJ10" s="160"/>
      <c r="FK10" s="196"/>
      <c r="FL10" s="196"/>
      <c r="FM10" s="196"/>
      <c r="FN10" s="196"/>
      <c r="FO10" s="196"/>
      <c r="FP10" s="160"/>
      <c r="FQ10" s="196"/>
      <c r="FR10" s="196"/>
      <c r="FS10" s="196"/>
      <c r="FT10" s="196"/>
      <c r="FU10" s="196"/>
      <c r="FV10" s="160"/>
      <c r="FW10" s="196"/>
      <c r="FX10" s="196"/>
      <c r="FY10" s="196"/>
      <c r="FZ10" s="196"/>
      <c r="GA10" s="196"/>
      <c r="GB10" s="50"/>
      <c r="GC10" s="392" t="s">
        <v>281</v>
      </c>
      <c r="GD10" s="392" t="s">
        <v>282</v>
      </c>
      <c r="GE10" s="392">
        <v>176</v>
      </c>
      <c r="GF10" s="392" t="s">
        <v>192</v>
      </c>
      <c r="GG10" s="392" t="s">
        <v>283</v>
      </c>
      <c r="GH10" s="160"/>
      <c r="GI10" s="204"/>
      <c r="GJ10" s="138"/>
      <c r="GK10" s="204"/>
      <c r="GL10" s="204"/>
      <c r="GM10" s="204"/>
      <c r="GN10" s="160"/>
      <c r="GO10" s="204"/>
      <c r="GP10" s="138"/>
      <c r="GQ10" s="204"/>
      <c r="GR10" s="204"/>
      <c r="GS10" s="204"/>
      <c r="GT10" s="160"/>
      <c r="GU10" s="204"/>
      <c r="GV10" s="138"/>
      <c r="GW10" s="204"/>
      <c r="GX10" s="204"/>
      <c r="GY10" s="204"/>
      <c r="GZ10" s="160"/>
      <c r="HA10" s="204"/>
      <c r="HB10" s="138"/>
      <c r="HC10" s="204"/>
      <c r="HD10" s="204"/>
      <c r="HE10" s="204"/>
      <c r="HF10" s="160"/>
      <c r="HG10" s="204"/>
      <c r="HH10" s="138"/>
      <c r="HI10" s="204"/>
      <c r="HJ10" s="204"/>
      <c r="HK10" s="204"/>
      <c r="HL10" s="160"/>
      <c r="HM10" s="204"/>
      <c r="HN10" s="138"/>
      <c r="HO10" s="204"/>
      <c r="HP10" s="204"/>
      <c r="HQ10" s="204"/>
      <c r="HR10" s="160"/>
      <c r="HS10" s="204"/>
      <c r="HT10" s="138"/>
      <c r="HU10" s="204"/>
      <c r="HV10" s="204"/>
      <c r="HW10" s="204"/>
    </row>
    <row r="11" spans="2:231" ht="16" x14ac:dyDescent="0.2">
      <c r="B11" s="223">
        <f t="shared" si="0"/>
        <v>0.39583333333333331</v>
      </c>
      <c r="C11" s="223">
        <f t="shared" si="1"/>
        <v>0.40625</v>
      </c>
      <c r="D11" s="224">
        <v>1.0416666666666666E-2</v>
      </c>
      <c r="E11" s="264"/>
      <c r="F11" s="264"/>
      <c r="G11" s="264"/>
      <c r="H11" s="264"/>
      <c r="I11" s="264"/>
      <c r="J11" s="160"/>
      <c r="K11" s="204"/>
      <c r="L11" s="204"/>
      <c r="M11" s="204"/>
      <c r="N11" s="204"/>
      <c r="O11" s="204"/>
      <c r="P11" s="160"/>
      <c r="Q11" s="204"/>
      <c r="R11" s="204"/>
      <c r="S11" s="204"/>
      <c r="T11" s="204"/>
      <c r="U11" s="204"/>
      <c r="V11" s="160"/>
      <c r="W11" s="204"/>
      <c r="X11" s="204"/>
      <c r="Y11" s="204"/>
      <c r="Z11" s="204"/>
      <c r="AA11" s="204"/>
      <c r="AB11" s="160"/>
      <c r="AC11" s="204"/>
      <c r="AD11" s="204"/>
      <c r="AE11" s="204"/>
      <c r="AF11" s="204"/>
      <c r="AG11" s="204"/>
      <c r="AH11" s="160"/>
      <c r="AI11" s="204"/>
      <c r="AJ11" s="204"/>
      <c r="AK11" s="204"/>
      <c r="AL11" s="204"/>
      <c r="AM11" s="204"/>
      <c r="AN11" s="160"/>
      <c r="AO11" s="204"/>
      <c r="AP11" s="204"/>
      <c r="AQ11" s="204"/>
      <c r="AR11" s="204"/>
      <c r="AS11" s="204"/>
      <c r="AT11" s="160"/>
      <c r="AU11" s="204"/>
      <c r="AV11" s="204"/>
      <c r="AW11" s="204"/>
      <c r="AX11" s="204"/>
      <c r="AY11" s="204"/>
      <c r="AZ11" s="160"/>
      <c r="BA11" s="204"/>
      <c r="BB11" s="204"/>
      <c r="BC11" s="204"/>
      <c r="BD11" s="204"/>
      <c r="BE11" s="204"/>
      <c r="BF11" s="160"/>
      <c r="BG11" s="204"/>
      <c r="BH11" s="204"/>
      <c r="BI11" s="204"/>
      <c r="BJ11" s="204"/>
      <c r="BK11" s="204"/>
      <c r="BL11" s="160"/>
      <c r="BM11" s="204"/>
      <c r="BN11" s="204"/>
      <c r="BO11" s="204"/>
      <c r="BP11" s="204"/>
      <c r="BQ11" s="204"/>
      <c r="BR11" s="160"/>
      <c r="BS11" s="204"/>
      <c r="BT11" s="204"/>
      <c r="BU11" s="204"/>
      <c r="BV11" s="204"/>
      <c r="BW11" s="204"/>
      <c r="BX11" s="160"/>
      <c r="BY11" s="204"/>
      <c r="BZ11" s="204"/>
      <c r="CA11" s="204"/>
      <c r="CB11" s="204"/>
      <c r="CC11" s="204"/>
      <c r="CD11" s="160"/>
      <c r="CE11" s="204"/>
      <c r="CF11" s="204"/>
      <c r="CG11" s="204"/>
      <c r="CH11" s="204"/>
      <c r="CI11" s="204"/>
      <c r="CJ11" s="160"/>
      <c r="CK11" s="204"/>
      <c r="CL11" s="204"/>
      <c r="CM11" s="204"/>
      <c r="CN11" s="204"/>
      <c r="CO11" s="204"/>
      <c r="CP11" s="160"/>
      <c r="CQ11" s="204"/>
      <c r="CR11" s="204"/>
      <c r="CS11" s="204"/>
      <c r="CT11" s="204"/>
      <c r="CU11" s="204"/>
      <c r="CV11" s="160"/>
      <c r="CW11" s="204"/>
      <c r="CX11" s="204"/>
      <c r="CY11" s="204"/>
      <c r="CZ11" s="204"/>
      <c r="DA11" s="204"/>
      <c r="DB11" s="50"/>
      <c r="DC11" s="258"/>
      <c r="DD11" s="258"/>
      <c r="DE11" s="258"/>
      <c r="DF11" s="258"/>
      <c r="DG11" s="258"/>
      <c r="DH11" s="160"/>
      <c r="DI11" s="295"/>
      <c r="DJ11" s="308"/>
      <c r="DK11" s="308"/>
      <c r="DL11" s="332"/>
      <c r="DM11" s="308"/>
      <c r="DN11" s="160"/>
      <c r="DO11" s="196"/>
      <c r="DP11" s="196"/>
      <c r="DQ11" s="196"/>
      <c r="DR11" s="196"/>
      <c r="DS11" s="196"/>
      <c r="DT11" s="160"/>
      <c r="DU11" s="196"/>
      <c r="DV11" s="196"/>
      <c r="DW11" s="196"/>
      <c r="DX11" s="196"/>
      <c r="DY11" s="202"/>
      <c r="DZ11" s="160"/>
      <c r="EA11" s="196"/>
      <c r="EB11" s="196"/>
      <c r="EC11" s="196"/>
      <c r="ED11" s="196"/>
      <c r="EE11" s="196"/>
      <c r="EF11" s="160"/>
      <c r="EG11" s="196"/>
      <c r="EH11" s="196"/>
      <c r="EI11" s="196"/>
      <c r="EJ11" s="196"/>
      <c r="EK11" s="202"/>
      <c r="EL11" s="160"/>
      <c r="EM11" s="196"/>
      <c r="EN11" s="196"/>
      <c r="EO11" s="196"/>
      <c r="EP11" s="196"/>
      <c r="EQ11" s="196"/>
      <c r="ER11" s="160"/>
      <c r="ES11" s="196"/>
      <c r="ET11" s="196"/>
      <c r="EU11" s="196"/>
      <c r="EV11" s="196"/>
      <c r="EW11" s="202"/>
      <c r="EX11" s="160"/>
      <c r="EY11" s="196"/>
      <c r="EZ11" s="196"/>
      <c r="FA11" s="196"/>
      <c r="FB11" s="196"/>
      <c r="FC11" s="196"/>
      <c r="FD11" s="160"/>
      <c r="FE11" s="196"/>
      <c r="FF11" s="196"/>
      <c r="FG11" s="196"/>
      <c r="FH11" s="196"/>
      <c r="FI11" s="196"/>
      <c r="FJ11" s="160"/>
      <c r="FK11" s="196"/>
      <c r="FL11" s="196"/>
      <c r="FM11" s="196"/>
      <c r="FN11" s="196"/>
      <c r="FO11" s="196"/>
      <c r="FP11" s="160"/>
      <c r="FQ11" s="196"/>
      <c r="FR11" s="196"/>
      <c r="FS11" s="196"/>
      <c r="FT11" s="196"/>
      <c r="FU11" s="196"/>
      <c r="FV11" s="160"/>
      <c r="FW11" s="196"/>
      <c r="FX11" s="196"/>
      <c r="FY11" s="196"/>
      <c r="FZ11" s="196"/>
      <c r="GA11" s="196"/>
      <c r="GB11" s="50"/>
      <c r="GC11" s="393"/>
      <c r="GD11" s="393"/>
      <c r="GE11" s="393"/>
      <c r="GF11" s="393"/>
      <c r="GG11" s="393"/>
      <c r="GH11" s="160"/>
      <c r="GI11" s="204"/>
      <c r="GJ11" s="138"/>
      <c r="GK11" s="204"/>
      <c r="GL11" s="204"/>
      <c r="GM11" s="204"/>
      <c r="GN11" s="160"/>
      <c r="GO11" s="204"/>
      <c r="GP11" s="138"/>
      <c r="GQ11" s="204"/>
      <c r="GR11" s="204"/>
      <c r="GS11" s="204"/>
      <c r="GT11" s="160"/>
      <c r="GU11" s="204"/>
      <c r="GV11" s="138"/>
      <c r="GW11" s="204"/>
      <c r="GX11" s="204"/>
      <c r="GY11" s="204"/>
      <c r="GZ11" s="160"/>
      <c r="HA11" s="204"/>
      <c r="HB11" s="138"/>
      <c r="HC11" s="204"/>
      <c r="HD11" s="204"/>
      <c r="HE11" s="204"/>
      <c r="HF11" s="160"/>
      <c r="HG11" s="204"/>
      <c r="HH11" s="138"/>
      <c r="HI11" s="204"/>
      <c r="HJ11" s="204"/>
      <c r="HK11" s="204"/>
      <c r="HL11" s="160"/>
      <c r="HM11" s="204"/>
      <c r="HN11" s="138"/>
      <c r="HO11" s="204"/>
      <c r="HP11" s="204"/>
      <c r="HQ11" s="204"/>
      <c r="HR11" s="160"/>
      <c r="HS11" s="204"/>
      <c r="HT11" s="138"/>
      <c r="HU11" s="204"/>
      <c r="HV11" s="204"/>
      <c r="HW11" s="204"/>
    </row>
    <row r="12" spans="2:231" ht="16" x14ac:dyDescent="0.2">
      <c r="B12" s="223">
        <f t="shared" si="0"/>
        <v>0.40625</v>
      </c>
      <c r="C12" s="223">
        <f t="shared" si="1"/>
        <v>0.41666666666666669</v>
      </c>
      <c r="D12" s="224">
        <v>1.0416666666666666E-2</v>
      </c>
      <c r="E12" s="264"/>
      <c r="F12" s="264"/>
      <c r="G12" s="264"/>
      <c r="H12" s="264"/>
      <c r="I12" s="264"/>
      <c r="J12" s="160"/>
      <c r="K12" s="204"/>
      <c r="L12" s="204"/>
      <c r="M12" s="204"/>
      <c r="N12" s="204"/>
      <c r="O12" s="204"/>
      <c r="P12" s="160"/>
      <c r="Q12" s="204"/>
      <c r="R12" s="204"/>
      <c r="S12" s="204"/>
      <c r="T12" s="204"/>
      <c r="U12" s="204"/>
      <c r="V12" s="160"/>
      <c r="W12" s="204"/>
      <c r="X12" s="204"/>
      <c r="Y12" s="204"/>
      <c r="Z12" s="204"/>
      <c r="AA12" s="204"/>
      <c r="AB12" s="160"/>
      <c r="AC12" s="204"/>
      <c r="AD12" s="204"/>
      <c r="AE12" s="204"/>
      <c r="AF12" s="204"/>
      <c r="AG12" s="204"/>
      <c r="AH12" s="160"/>
      <c r="AI12" s="204"/>
      <c r="AJ12" s="204"/>
      <c r="AK12" s="204"/>
      <c r="AL12" s="204"/>
      <c r="AM12" s="204"/>
      <c r="AN12" s="160"/>
      <c r="AO12" s="204"/>
      <c r="AP12" s="204"/>
      <c r="AQ12" s="204"/>
      <c r="AR12" s="204"/>
      <c r="AS12" s="204"/>
      <c r="AT12" s="160"/>
      <c r="AU12" s="204"/>
      <c r="AV12" s="204"/>
      <c r="AW12" s="204"/>
      <c r="AX12" s="204"/>
      <c r="AY12" s="204"/>
      <c r="AZ12" s="160"/>
      <c r="BA12" s="204"/>
      <c r="BB12" s="204"/>
      <c r="BC12" s="204"/>
      <c r="BD12" s="204"/>
      <c r="BE12" s="204"/>
      <c r="BF12" s="160"/>
      <c r="BG12" s="204"/>
      <c r="BH12" s="204"/>
      <c r="BI12" s="204"/>
      <c r="BJ12" s="204"/>
      <c r="BK12" s="204"/>
      <c r="BL12" s="160"/>
      <c r="BM12" s="204"/>
      <c r="BN12" s="204"/>
      <c r="BO12" s="204"/>
      <c r="BP12" s="204"/>
      <c r="BQ12" s="204"/>
      <c r="BR12" s="160"/>
      <c r="BS12" s="204"/>
      <c r="BT12" s="204"/>
      <c r="BU12" s="204"/>
      <c r="BV12" s="204"/>
      <c r="BW12" s="204"/>
      <c r="BX12" s="160"/>
      <c r="BY12" s="204"/>
      <c r="BZ12" s="204"/>
      <c r="CA12" s="204"/>
      <c r="CB12" s="204"/>
      <c r="CC12" s="204"/>
      <c r="CD12" s="160"/>
      <c r="CE12" s="204"/>
      <c r="CF12" s="204"/>
      <c r="CG12" s="204"/>
      <c r="CH12" s="204"/>
      <c r="CI12" s="204"/>
      <c r="CJ12" s="160"/>
      <c r="CK12" s="204"/>
      <c r="CL12" s="204"/>
      <c r="CM12" s="204"/>
      <c r="CN12" s="204"/>
      <c r="CO12" s="204"/>
      <c r="CP12" s="160"/>
      <c r="CQ12" s="204"/>
      <c r="CR12" s="204"/>
      <c r="CS12" s="204"/>
      <c r="CT12" s="204"/>
      <c r="CU12" s="204"/>
      <c r="CV12" s="160"/>
      <c r="CW12" s="204"/>
      <c r="CX12" s="204"/>
      <c r="CY12" s="204"/>
      <c r="CZ12" s="204"/>
      <c r="DA12" s="204"/>
      <c r="DB12" s="50"/>
      <c r="DC12" s="258"/>
      <c r="DD12" s="258"/>
      <c r="DE12" s="258"/>
      <c r="DF12" s="258"/>
      <c r="DG12" s="258"/>
      <c r="DH12" s="160"/>
      <c r="DI12" s="295"/>
      <c r="DJ12" s="308"/>
      <c r="DK12" s="308"/>
      <c r="DL12" s="332"/>
      <c r="DM12" s="308"/>
      <c r="DN12" s="160"/>
      <c r="DO12" s="196"/>
      <c r="DP12" s="196"/>
      <c r="DQ12" s="196"/>
      <c r="DR12" s="196"/>
      <c r="DS12" s="196"/>
      <c r="DT12" s="160"/>
      <c r="DU12" s="196"/>
      <c r="DV12" s="196"/>
      <c r="DW12" s="196"/>
      <c r="DX12" s="196"/>
      <c r="DY12" s="202"/>
      <c r="DZ12" s="160"/>
      <c r="EA12" s="196"/>
      <c r="EB12" s="196"/>
      <c r="EC12" s="196"/>
      <c r="ED12" s="196"/>
      <c r="EE12" s="196"/>
      <c r="EF12" s="160"/>
      <c r="EG12" s="196"/>
      <c r="EH12" s="196"/>
      <c r="EI12" s="196"/>
      <c r="EJ12" s="196"/>
      <c r="EK12" s="202"/>
      <c r="EL12" s="160"/>
      <c r="EM12" s="196"/>
      <c r="EN12" s="196"/>
      <c r="EO12" s="196"/>
      <c r="EP12" s="196"/>
      <c r="EQ12" s="196"/>
      <c r="ER12" s="160"/>
      <c r="ES12" s="196"/>
      <c r="ET12" s="196"/>
      <c r="EU12" s="196"/>
      <c r="EV12" s="196"/>
      <c r="EW12" s="202"/>
      <c r="EX12" s="160"/>
      <c r="EY12" s="196"/>
      <c r="EZ12" s="196"/>
      <c r="FA12" s="196"/>
      <c r="FB12" s="196"/>
      <c r="FC12" s="196"/>
      <c r="FD12" s="160"/>
      <c r="FE12" s="196"/>
      <c r="FF12" s="196"/>
      <c r="FG12" s="196"/>
      <c r="FH12" s="196"/>
      <c r="FI12" s="196"/>
      <c r="FJ12" s="160"/>
      <c r="FK12" s="196"/>
      <c r="FL12" s="196"/>
      <c r="FM12" s="196"/>
      <c r="FN12" s="196"/>
      <c r="FO12" s="196"/>
      <c r="FP12" s="160"/>
      <c r="FQ12" s="196"/>
      <c r="FR12" s="196"/>
      <c r="FS12" s="196"/>
      <c r="FT12" s="196"/>
      <c r="FU12" s="196"/>
      <c r="FV12" s="160"/>
      <c r="FW12" s="196"/>
      <c r="FX12" s="196"/>
      <c r="FY12" s="196"/>
      <c r="FZ12" s="196"/>
      <c r="GA12" s="196"/>
      <c r="GB12" s="50"/>
      <c r="GC12" s="393"/>
      <c r="GD12" s="393"/>
      <c r="GE12" s="393"/>
      <c r="GF12" s="393"/>
      <c r="GG12" s="393"/>
      <c r="GH12" s="160"/>
      <c r="GI12" s="204"/>
      <c r="GJ12" s="138"/>
      <c r="GK12" s="204"/>
      <c r="GL12" s="204"/>
      <c r="GM12" s="204"/>
      <c r="GN12" s="160"/>
      <c r="GO12" s="204"/>
      <c r="GP12" s="138"/>
      <c r="GQ12" s="204"/>
      <c r="GR12" s="204"/>
      <c r="GS12" s="204"/>
      <c r="GT12" s="160"/>
      <c r="GU12" s="204"/>
      <c r="GV12" s="138"/>
      <c r="GW12" s="204"/>
      <c r="GX12" s="204"/>
      <c r="GY12" s="204"/>
      <c r="GZ12" s="160"/>
      <c r="HA12" s="204"/>
      <c r="HB12" s="138"/>
      <c r="HC12" s="204"/>
      <c r="HD12" s="204"/>
      <c r="HE12" s="204"/>
      <c r="HF12" s="160"/>
      <c r="HG12" s="204"/>
      <c r="HH12" s="138"/>
      <c r="HI12" s="204"/>
      <c r="HJ12" s="204"/>
      <c r="HK12" s="204"/>
      <c r="HL12" s="160"/>
      <c r="HM12" s="204"/>
      <c r="HN12" s="138"/>
      <c r="HO12" s="204"/>
      <c r="HP12" s="204"/>
      <c r="HQ12" s="204"/>
      <c r="HR12" s="160"/>
      <c r="HS12" s="204"/>
      <c r="HT12" s="138"/>
      <c r="HU12" s="204"/>
      <c r="HV12" s="204"/>
      <c r="HW12" s="204"/>
    </row>
    <row r="13" spans="2:231" ht="17" customHeight="1" x14ac:dyDescent="0.2">
      <c r="B13" s="223">
        <f t="shared" si="0"/>
        <v>0.41666666666666669</v>
      </c>
      <c r="C13" s="223">
        <f t="shared" si="1"/>
        <v>0.42708333333333337</v>
      </c>
      <c r="D13" s="224">
        <v>1.0416666666666666E-2</v>
      </c>
      <c r="E13" s="264"/>
      <c r="F13" s="264"/>
      <c r="G13" s="264"/>
      <c r="H13" s="264"/>
      <c r="I13" s="264"/>
      <c r="J13" s="160"/>
      <c r="K13" s="204"/>
      <c r="L13" s="204"/>
      <c r="M13" s="204"/>
      <c r="N13" s="204"/>
      <c r="O13" s="204"/>
      <c r="P13" s="160"/>
      <c r="Q13" s="204"/>
      <c r="R13" s="204"/>
      <c r="S13" s="204"/>
      <c r="T13" s="204"/>
      <c r="U13" s="204"/>
      <c r="V13" s="160"/>
      <c r="W13" s="204"/>
      <c r="X13" s="204"/>
      <c r="Y13" s="204"/>
      <c r="Z13" s="204"/>
      <c r="AA13" s="204"/>
      <c r="AB13" s="160"/>
      <c r="AC13" s="204"/>
      <c r="AD13" s="204"/>
      <c r="AE13" s="204"/>
      <c r="AF13" s="204"/>
      <c r="AG13" s="204"/>
      <c r="AH13" s="160"/>
      <c r="AI13" s="204"/>
      <c r="AJ13" s="204"/>
      <c r="AK13" s="204"/>
      <c r="AL13" s="204"/>
      <c r="AM13" s="204"/>
      <c r="AN13" s="160"/>
      <c r="AO13" s="204"/>
      <c r="AP13" s="204"/>
      <c r="AQ13" s="204"/>
      <c r="AR13" s="204"/>
      <c r="AS13" s="204"/>
      <c r="AT13" s="160"/>
      <c r="AU13" s="204"/>
      <c r="AV13" s="204"/>
      <c r="AW13" s="204"/>
      <c r="AX13" s="204"/>
      <c r="AY13" s="204"/>
      <c r="AZ13" s="160"/>
      <c r="BA13" s="204"/>
      <c r="BB13" s="204"/>
      <c r="BC13" s="204"/>
      <c r="BD13" s="204"/>
      <c r="BE13" s="204"/>
      <c r="BF13" s="160"/>
      <c r="BG13" s="204"/>
      <c r="BH13" s="204"/>
      <c r="BI13" s="204"/>
      <c r="BJ13" s="204"/>
      <c r="BK13" s="204"/>
      <c r="BL13" s="160"/>
      <c r="BM13" s="204"/>
      <c r="BN13" s="204"/>
      <c r="BO13" s="204"/>
      <c r="BP13" s="204"/>
      <c r="BQ13" s="204"/>
      <c r="BR13" s="160"/>
      <c r="BS13" s="204"/>
      <c r="BT13" s="204"/>
      <c r="BU13" s="204"/>
      <c r="BV13" s="204"/>
      <c r="BW13" s="204"/>
      <c r="BX13" s="160"/>
      <c r="BY13" s="204"/>
      <c r="BZ13" s="204"/>
      <c r="CA13" s="204"/>
      <c r="CB13" s="204"/>
      <c r="CC13" s="204"/>
      <c r="CD13" s="160"/>
      <c r="CE13" s="204"/>
      <c r="CF13" s="204"/>
      <c r="CG13" s="204"/>
      <c r="CH13" s="204"/>
      <c r="CI13" s="204"/>
      <c r="CJ13" s="160"/>
      <c r="CK13" s="204"/>
      <c r="CL13" s="204"/>
      <c r="CM13" s="204"/>
      <c r="CN13" s="204"/>
      <c r="CO13" s="204"/>
      <c r="CP13" s="160"/>
      <c r="CQ13" s="204"/>
      <c r="CR13" s="204"/>
      <c r="CS13" s="204"/>
      <c r="CT13" s="204"/>
      <c r="CU13" s="204"/>
      <c r="CV13" s="160"/>
      <c r="CW13" s="204"/>
      <c r="CX13" s="204"/>
      <c r="CY13" s="204"/>
      <c r="CZ13" s="204"/>
      <c r="DA13" s="204"/>
      <c r="DB13" s="52"/>
      <c r="DC13" s="258"/>
      <c r="DD13" s="258"/>
      <c r="DE13" s="258"/>
      <c r="DF13" s="258"/>
      <c r="DG13" s="258"/>
      <c r="DH13" s="160"/>
      <c r="DI13" s="295"/>
      <c r="DJ13" s="308"/>
      <c r="DK13" s="308"/>
      <c r="DL13" s="332"/>
      <c r="DM13" s="308"/>
      <c r="DN13" s="160"/>
      <c r="DO13" s="196"/>
      <c r="DP13" s="196"/>
      <c r="DQ13" s="196"/>
      <c r="DR13" s="196"/>
      <c r="DS13" s="196"/>
      <c r="DT13" s="160"/>
      <c r="DU13" s="196"/>
      <c r="DV13" s="196"/>
      <c r="DW13" s="196"/>
      <c r="DX13" s="196"/>
      <c r="DY13" s="202"/>
      <c r="DZ13" s="160"/>
      <c r="EA13" s="196"/>
      <c r="EB13" s="196"/>
      <c r="EC13" s="196"/>
      <c r="ED13" s="196"/>
      <c r="EE13" s="196"/>
      <c r="EF13" s="160"/>
      <c r="EG13" s="196"/>
      <c r="EH13" s="196"/>
      <c r="EI13" s="196"/>
      <c r="EJ13" s="196"/>
      <c r="EK13" s="202"/>
      <c r="EL13" s="160"/>
      <c r="EM13" s="196"/>
      <c r="EN13" s="196"/>
      <c r="EO13" s="196"/>
      <c r="EP13" s="196"/>
      <c r="EQ13" s="196"/>
      <c r="ER13" s="160"/>
      <c r="ES13" s="196"/>
      <c r="ET13" s="196"/>
      <c r="EU13" s="196"/>
      <c r="EV13" s="196"/>
      <c r="EW13" s="202"/>
      <c r="EX13" s="160"/>
      <c r="EY13" s="196"/>
      <c r="EZ13" s="196"/>
      <c r="FA13" s="196"/>
      <c r="FB13" s="196"/>
      <c r="FC13" s="196"/>
      <c r="FD13" s="160"/>
      <c r="FE13" s="196"/>
      <c r="FF13" s="196"/>
      <c r="FG13" s="196"/>
      <c r="FH13" s="196"/>
      <c r="FI13" s="196"/>
      <c r="FJ13" s="160"/>
      <c r="FK13" s="196"/>
      <c r="FL13" s="196"/>
      <c r="FM13" s="196"/>
      <c r="FN13" s="196"/>
      <c r="FO13" s="196"/>
      <c r="FP13" s="160"/>
      <c r="FQ13" s="196"/>
      <c r="FR13" s="196"/>
      <c r="FS13" s="196"/>
      <c r="FT13" s="196"/>
      <c r="FU13" s="196"/>
      <c r="FV13" s="160"/>
      <c r="FW13" s="196"/>
      <c r="FX13" s="196"/>
      <c r="FY13" s="196"/>
      <c r="FZ13" s="196"/>
      <c r="GA13" s="196"/>
      <c r="GB13" s="52"/>
      <c r="GC13" s="394"/>
      <c r="GD13" s="394"/>
      <c r="GE13" s="394"/>
      <c r="GF13" s="394"/>
      <c r="GG13" s="394"/>
      <c r="GH13" s="160"/>
      <c r="GI13" s="204"/>
      <c r="GJ13" s="138"/>
      <c r="GK13" s="204"/>
      <c r="GL13" s="204"/>
      <c r="GM13" s="204"/>
      <c r="GN13" s="160"/>
      <c r="GO13" s="204"/>
      <c r="GP13" s="138"/>
      <c r="GQ13" s="204"/>
      <c r="GR13" s="204"/>
      <c r="GS13" s="204"/>
      <c r="GT13" s="160"/>
      <c r="GU13" s="204"/>
      <c r="GV13" s="138"/>
      <c r="GW13" s="204"/>
      <c r="GX13" s="204"/>
      <c r="GY13" s="204"/>
      <c r="GZ13" s="160"/>
      <c r="HA13" s="204"/>
      <c r="HB13" s="138"/>
      <c r="HC13" s="204"/>
      <c r="HD13" s="204"/>
      <c r="HE13" s="204"/>
      <c r="HF13" s="160"/>
      <c r="HG13" s="204"/>
      <c r="HH13" s="138"/>
      <c r="HI13" s="204"/>
      <c r="HJ13" s="204"/>
      <c r="HK13" s="204"/>
      <c r="HL13" s="160"/>
      <c r="HM13" s="204"/>
      <c r="HN13" s="138"/>
      <c r="HO13" s="204"/>
      <c r="HP13" s="204"/>
      <c r="HQ13" s="204"/>
      <c r="HR13" s="160"/>
      <c r="HS13" s="204"/>
      <c r="HT13" s="138"/>
      <c r="HU13" s="204"/>
      <c r="HV13" s="204"/>
      <c r="HW13" s="204"/>
    </row>
    <row r="14" spans="2:231" ht="17" customHeight="1" x14ac:dyDescent="0.2">
      <c r="B14" s="223">
        <f t="shared" si="0"/>
        <v>0.42708333333333337</v>
      </c>
      <c r="C14" s="223">
        <f t="shared" si="1"/>
        <v>0.43750000000000006</v>
      </c>
      <c r="D14" s="224">
        <v>1.0416666666666666E-2</v>
      </c>
      <c r="E14" s="264"/>
      <c r="F14" s="264"/>
      <c r="G14" s="264"/>
      <c r="H14" s="264"/>
      <c r="I14" s="264"/>
      <c r="J14" s="160"/>
      <c r="K14" s="204"/>
      <c r="L14" s="204"/>
      <c r="M14" s="204"/>
      <c r="N14" s="204"/>
      <c r="O14" s="204"/>
      <c r="P14" s="160"/>
      <c r="Q14" s="204"/>
      <c r="R14" s="204"/>
      <c r="S14" s="204"/>
      <c r="T14" s="204"/>
      <c r="U14" s="204"/>
      <c r="V14" s="160"/>
      <c r="W14" s="204"/>
      <c r="X14" s="204"/>
      <c r="Y14" s="204"/>
      <c r="Z14" s="204"/>
      <c r="AA14" s="204"/>
      <c r="AB14" s="160"/>
      <c r="AC14" s="204"/>
      <c r="AD14" s="204"/>
      <c r="AE14" s="204"/>
      <c r="AF14" s="204"/>
      <c r="AG14" s="204"/>
      <c r="AH14" s="160"/>
      <c r="AI14" s="204"/>
      <c r="AJ14" s="204"/>
      <c r="AK14" s="204"/>
      <c r="AL14" s="204"/>
      <c r="AM14" s="204"/>
      <c r="AN14" s="160"/>
      <c r="AO14" s="204"/>
      <c r="AP14" s="204"/>
      <c r="AQ14" s="204"/>
      <c r="AR14" s="204"/>
      <c r="AS14" s="204"/>
      <c r="AT14" s="160"/>
      <c r="AU14" s="204"/>
      <c r="AV14" s="204"/>
      <c r="AW14" s="204"/>
      <c r="AX14" s="204"/>
      <c r="AY14" s="204"/>
      <c r="AZ14" s="160"/>
      <c r="BA14" s="204"/>
      <c r="BB14" s="204"/>
      <c r="BC14" s="204"/>
      <c r="BD14" s="204"/>
      <c r="BE14" s="204"/>
      <c r="BF14" s="160"/>
      <c r="BG14" s="204"/>
      <c r="BH14" s="204"/>
      <c r="BI14" s="204"/>
      <c r="BJ14" s="204"/>
      <c r="BK14" s="204"/>
      <c r="BL14" s="160"/>
      <c r="BM14" s="204"/>
      <c r="BN14" s="204"/>
      <c r="BO14" s="204"/>
      <c r="BP14" s="204"/>
      <c r="BQ14" s="204"/>
      <c r="BR14" s="160"/>
      <c r="BS14" s="204"/>
      <c r="BT14" s="204"/>
      <c r="BU14" s="204"/>
      <c r="BV14" s="204"/>
      <c r="BW14" s="204"/>
      <c r="BX14" s="160"/>
      <c r="BY14" s="204"/>
      <c r="BZ14" s="204"/>
      <c r="CA14" s="204"/>
      <c r="CB14" s="204"/>
      <c r="CC14" s="204"/>
      <c r="CD14" s="160"/>
      <c r="CE14" s="204"/>
      <c r="CF14" s="204"/>
      <c r="CG14" s="204"/>
      <c r="CH14" s="204"/>
      <c r="CI14" s="204"/>
      <c r="CJ14" s="160"/>
      <c r="CK14" s="204"/>
      <c r="CL14" s="204"/>
      <c r="CM14" s="204"/>
      <c r="CN14" s="204"/>
      <c r="CO14" s="204"/>
      <c r="CP14" s="160"/>
      <c r="CQ14" s="204"/>
      <c r="CR14" s="204"/>
      <c r="CS14" s="204"/>
      <c r="CT14" s="204"/>
      <c r="CU14" s="204"/>
      <c r="CV14" s="160"/>
      <c r="CW14" s="204"/>
      <c r="CX14" s="204"/>
      <c r="CY14" s="204"/>
      <c r="CZ14" s="204"/>
      <c r="DA14" s="204"/>
      <c r="DB14" s="50"/>
      <c r="DC14" s="258"/>
      <c r="DD14" s="258"/>
      <c r="DE14" s="258"/>
      <c r="DF14" s="258"/>
      <c r="DG14" s="258"/>
      <c r="DH14" s="160"/>
      <c r="DI14" s="295"/>
      <c r="DJ14" s="308"/>
      <c r="DK14" s="308"/>
      <c r="DL14" s="332"/>
      <c r="DM14" s="308"/>
      <c r="DN14" s="160"/>
      <c r="DO14" s="196"/>
      <c r="DP14" s="196"/>
      <c r="DQ14" s="196"/>
      <c r="DR14" s="196"/>
      <c r="DS14" s="196"/>
      <c r="DT14" s="160"/>
      <c r="DU14" s="196"/>
      <c r="DV14" s="196"/>
      <c r="DW14" s="196"/>
      <c r="DX14" s="196"/>
      <c r="DY14" s="202"/>
      <c r="DZ14" s="160"/>
      <c r="EA14" s="196"/>
      <c r="EB14" s="196"/>
      <c r="EC14" s="196"/>
      <c r="ED14" s="196"/>
      <c r="EE14" s="196"/>
      <c r="EF14" s="160"/>
      <c r="EG14" s="196"/>
      <c r="EH14" s="196"/>
      <c r="EI14" s="196"/>
      <c r="EJ14" s="196"/>
      <c r="EK14" s="202"/>
      <c r="EL14" s="160"/>
      <c r="EM14" s="196"/>
      <c r="EN14" s="196"/>
      <c r="EO14" s="196"/>
      <c r="EP14" s="196"/>
      <c r="EQ14" s="196"/>
      <c r="ER14" s="160"/>
      <c r="ES14" s="196"/>
      <c r="ET14" s="196"/>
      <c r="EU14" s="196"/>
      <c r="EV14" s="196"/>
      <c r="EW14" s="202"/>
      <c r="EX14" s="160"/>
      <c r="EY14" s="196"/>
      <c r="EZ14" s="196"/>
      <c r="FA14" s="196"/>
      <c r="FB14" s="196"/>
      <c r="FC14" s="196"/>
      <c r="FD14" s="160"/>
      <c r="FE14" s="196"/>
      <c r="FF14" s="196"/>
      <c r="FG14" s="196"/>
      <c r="FH14" s="196"/>
      <c r="FI14" s="196"/>
      <c r="FJ14" s="160"/>
      <c r="FK14" s="196"/>
      <c r="FL14" s="196"/>
      <c r="FM14" s="196"/>
      <c r="FN14" s="196"/>
      <c r="FO14" s="196"/>
      <c r="FP14" s="160"/>
      <c r="FQ14" s="196"/>
      <c r="FR14" s="196"/>
      <c r="FS14" s="196"/>
      <c r="FT14" s="196"/>
      <c r="FU14" s="196"/>
      <c r="FV14" s="160"/>
      <c r="FW14" s="196"/>
      <c r="FX14" s="196"/>
      <c r="FY14" s="196"/>
      <c r="FZ14" s="196"/>
      <c r="GA14" s="196"/>
      <c r="GB14" s="50"/>
      <c r="GC14" s="392" t="s">
        <v>284</v>
      </c>
      <c r="GD14" s="392"/>
      <c r="GE14" s="392">
        <v>36</v>
      </c>
      <c r="GF14" s="447" t="s">
        <v>192</v>
      </c>
      <c r="GG14" s="392"/>
      <c r="GH14" s="160"/>
      <c r="GI14" s="257"/>
      <c r="GJ14" s="352"/>
      <c r="GK14" s="257"/>
      <c r="GL14" s="257"/>
      <c r="GM14" s="257"/>
      <c r="GN14" s="160"/>
      <c r="GO14" s="257"/>
      <c r="GP14" s="352"/>
      <c r="GQ14" s="257"/>
      <c r="GR14" s="257"/>
      <c r="GS14" s="257"/>
      <c r="GT14" s="160"/>
      <c r="GU14" s="390" t="s">
        <v>141</v>
      </c>
      <c r="GV14" s="395" t="s">
        <v>285</v>
      </c>
      <c r="GW14" s="390">
        <v>21</v>
      </c>
      <c r="GX14" s="390"/>
      <c r="GY14" s="390" t="s">
        <v>142</v>
      </c>
      <c r="GZ14" s="160"/>
      <c r="HA14" s="386" t="s">
        <v>145</v>
      </c>
      <c r="HB14" s="397"/>
      <c r="HC14" s="386">
        <v>15</v>
      </c>
      <c r="HD14" s="386"/>
      <c r="HE14" s="386"/>
      <c r="HF14" s="160"/>
      <c r="HG14" s="390" t="s">
        <v>147</v>
      </c>
      <c r="HH14" s="395"/>
      <c r="HI14" s="390">
        <v>9</v>
      </c>
      <c r="HJ14" s="390"/>
      <c r="HK14" s="390"/>
      <c r="HL14" s="160"/>
      <c r="HM14" s="386" t="s">
        <v>146</v>
      </c>
      <c r="HN14" s="397"/>
      <c r="HO14" s="386">
        <v>5</v>
      </c>
      <c r="HP14" s="386"/>
      <c r="HQ14" s="386"/>
      <c r="HR14" s="160"/>
      <c r="HS14" s="390" t="s">
        <v>217</v>
      </c>
      <c r="HT14" s="395"/>
      <c r="HU14" s="390">
        <v>21</v>
      </c>
      <c r="HV14" s="390"/>
      <c r="HW14" s="390"/>
    </row>
    <row r="15" spans="2:231" ht="16" x14ac:dyDescent="0.2">
      <c r="B15" s="223">
        <f t="shared" si="0"/>
        <v>0.43750000000000006</v>
      </c>
      <c r="C15" s="223">
        <f t="shared" si="1"/>
        <v>0.44791666666666674</v>
      </c>
      <c r="D15" s="224">
        <v>1.0416666666666701E-2</v>
      </c>
      <c r="E15" s="265"/>
      <c r="F15" s="265"/>
      <c r="G15" s="265"/>
      <c r="H15" s="265"/>
      <c r="I15" s="265"/>
      <c r="J15" s="160"/>
      <c r="K15" s="204"/>
      <c r="L15" s="204"/>
      <c r="M15" s="204"/>
      <c r="N15" s="204"/>
      <c r="O15" s="204"/>
      <c r="P15" s="160"/>
      <c r="Q15" s="204"/>
      <c r="R15" s="204"/>
      <c r="S15" s="204"/>
      <c r="T15" s="204"/>
      <c r="U15" s="204"/>
      <c r="V15" s="160"/>
      <c r="W15" s="204"/>
      <c r="X15" s="204"/>
      <c r="Y15" s="204"/>
      <c r="Z15" s="204"/>
      <c r="AA15" s="204"/>
      <c r="AB15" s="160"/>
      <c r="AC15" s="204"/>
      <c r="AD15" s="204"/>
      <c r="AE15" s="204"/>
      <c r="AF15" s="204"/>
      <c r="AG15" s="204"/>
      <c r="AH15" s="160"/>
      <c r="AI15" s="204"/>
      <c r="AJ15" s="204"/>
      <c r="AK15" s="204"/>
      <c r="AL15" s="204"/>
      <c r="AM15" s="204"/>
      <c r="AN15" s="160"/>
      <c r="AO15" s="204"/>
      <c r="AP15" s="204"/>
      <c r="AQ15" s="204"/>
      <c r="AR15" s="204"/>
      <c r="AS15" s="204"/>
      <c r="AT15" s="160"/>
      <c r="AU15" s="204"/>
      <c r="AV15" s="204"/>
      <c r="AW15" s="204"/>
      <c r="AX15" s="204"/>
      <c r="AY15" s="204"/>
      <c r="AZ15" s="160"/>
      <c r="BA15" s="204"/>
      <c r="BB15" s="204"/>
      <c r="BC15" s="204"/>
      <c r="BD15" s="204"/>
      <c r="BE15" s="204"/>
      <c r="BF15" s="160"/>
      <c r="BG15" s="204"/>
      <c r="BH15" s="204"/>
      <c r="BI15" s="204"/>
      <c r="BJ15" s="204"/>
      <c r="BK15" s="204"/>
      <c r="BL15" s="160"/>
      <c r="BM15" s="204"/>
      <c r="BN15" s="204"/>
      <c r="BO15" s="204"/>
      <c r="BP15" s="204"/>
      <c r="BQ15" s="204"/>
      <c r="BR15" s="160"/>
      <c r="BS15" s="204"/>
      <c r="BT15" s="204"/>
      <c r="BU15" s="204"/>
      <c r="BV15" s="204"/>
      <c r="BW15" s="204"/>
      <c r="BX15" s="160"/>
      <c r="BY15" s="204"/>
      <c r="BZ15" s="204"/>
      <c r="CA15" s="204"/>
      <c r="CB15" s="204"/>
      <c r="CC15" s="204"/>
      <c r="CD15" s="160"/>
      <c r="CE15" s="204"/>
      <c r="CF15" s="204"/>
      <c r="CG15" s="204"/>
      <c r="CH15" s="204"/>
      <c r="CI15" s="204"/>
      <c r="CJ15" s="160"/>
      <c r="CK15" s="204"/>
      <c r="CL15" s="204"/>
      <c r="CM15" s="204"/>
      <c r="CN15" s="204"/>
      <c r="CO15" s="204"/>
      <c r="CP15" s="160"/>
      <c r="CQ15" s="204"/>
      <c r="CR15" s="204"/>
      <c r="CS15" s="204"/>
      <c r="CT15" s="204"/>
      <c r="CU15" s="204"/>
      <c r="CV15" s="160"/>
      <c r="CW15" s="204"/>
      <c r="CX15" s="204"/>
      <c r="CY15" s="204"/>
      <c r="CZ15" s="204"/>
      <c r="DA15" s="204"/>
      <c r="DB15" s="46"/>
      <c r="DC15" s="258"/>
      <c r="DD15" s="258"/>
      <c r="DE15" s="258"/>
      <c r="DF15" s="258"/>
      <c r="DG15" s="258"/>
      <c r="DH15" s="160"/>
      <c r="DI15" s="295"/>
      <c r="DJ15" s="308"/>
      <c r="DK15" s="308"/>
      <c r="DL15" s="332"/>
      <c r="DM15" s="308"/>
      <c r="DN15" s="160"/>
      <c r="DO15" s="196"/>
      <c r="DP15" s="196"/>
      <c r="DQ15" s="196"/>
      <c r="DR15" s="196"/>
      <c r="DS15" s="196"/>
      <c r="DT15" s="160"/>
      <c r="DU15" s="196"/>
      <c r="DV15" s="196"/>
      <c r="DW15" s="196"/>
      <c r="DX15" s="196"/>
      <c r="DY15" s="202"/>
      <c r="DZ15" s="160"/>
      <c r="EA15" s="196"/>
      <c r="EB15" s="196"/>
      <c r="EC15" s="196"/>
      <c r="ED15" s="196"/>
      <c r="EE15" s="196"/>
      <c r="EF15" s="160"/>
      <c r="EG15" s="196"/>
      <c r="EH15" s="196"/>
      <c r="EI15" s="196"/>
      <c r="EJ15" s="196"/>
      <c r="EK15" s="202"/>
      <c r="EL15" s="160"/>
      <c r="EM15" s="196"/>
      <c r="EN15" s="196"/>
      <c r="EO15" s="196"/>
      <c r="EP15" s="196"/>
      <c r="EQ15" s="196"/>
      <c r="ER15" s="160"/>
      <c r="ES15" s="196"/>
      <c r="ET15" s="196"/>
      <c r="EU15" s="196"/>
      <c r="EV15" s="196"/>
      <c r="EW15" s="202"/>
      <c r="EX15" s="160"/>
      <c r="EY15" s="196"/>
      <c r="EZ15" s="196"/>
      <c r="FA15" s="196"/>
      <c r="FB15" s="196"/>
      <c r="FC15" s="196"/>
      <c r="FD15" s="160"/>
      <c r="FE15" s="196"/>
      <c r="FF15" s="196"/>
      <c r="FG15" s="196"/>
      <c r="FH15" s="196"/>
      <c r="FI15" s="196"/>
      <c r="FJ15" s="160"/>
      <c r="FK15" s="196"/>
      <c r="FL15" s="196"/>
      <c r="FM15" s="196"/>
      <c r="FN15" s="196"/>
      <c r="FO15" s="196"/>
      <c r="FP15" s="160"/>
      <c r="FQ15" s="196"/>
      <c r="FR15" s="196"/>
      <c r="FS15" s="196"/>
      <c r="FT15" s="196"/>
      <c r="FU15" s="196"/>
      <c r="FV15" s="160"/>
      <c r="FW15" s="196"/>
      <c r="FX15" s="196"/>
      <c r="FY15" s="196"/>
      <c r="FZ15" s="196"/>
      <c r="GA15" s="196"/>
      <c r="GB15" s="46"/>
      <c r="GC15" s="394"/>
      <c r="GD15" s="394"/>
      <c r="GE15" s="394"/>
      <c r="GF15" s="448"/>
      <c r="GG15" s="394"/>
      <c r="GH15" s="160"/>
      <c r="GI15" s="259"/>
      <c r="GJ15" s="353"/>
      <c r="GK15" s="259"/>
      <c r="GL15" s="259"/>
      <c r="GM15" s="259"/>
      <c r="GN15" s="160"/>
      <c r="GO15" s="259"/>
      <c r="GP15" s="353"/>
      <c r="GQ15" s="259"/>
      <c r="GR15" s="259"/>
      <c r="GS15" s="259"/>
      <c r="GT15" s="160"/>
      <c r="GU15" s="391"/>
      <c r="GV15" s="396"/>
      <c r="GW15" s="391"/>
      <c r="GX15" s="391"/>
      <c r="GY15" s="391"/>
      <c r="GZ15" s="160"/>
      <c r="HA15" s="388"/>
      <c r="HB15" s="398"/>
      <c r="HC15" s="388"/>
      <c r="HD15" s="388"/>
      <c r="HE15" s="388"/>
      <c r="HF15" s="160"/>
      <c r="HG15" s="391"/>
      <c r="HH15" s="396"/>
      <c r="HI15" s="391"/>
      <c r="HJ15" s="391"/>
      <c r="HK15" s="391"/>
      <c r="HL15" s="160"/>
      <c r="HM15" s="388"/>
      <c r="HN15" s="398"/>
      <c r="HO15" s="388"/>
      <c r="HP15" s="388"/>
      <c r="HQ15" s="388"/>
      <c r="HR15" s="160"/>
      <c r="HS15" s="391"/>
      <c r="HT15" s="396"/>
      <c r="HU15" s="391"/>
      <c r="HV15" s="391"/>
      <c r="HW15" s="391"/>
    </row>
    <row r="16" spans="2:231" ht="16" customHeight="1" x14ac:dyDescent="0.2">
      <c r="B16" s="223">
        <f t="shared" si="0"/>
        <v>0.44791666666666674</v>
      </c>
      <c r="C16" s="223">
        <f t="shared" si="1"/>
        <v>0.45833333333333343</v>
      </c>
      <c r="D16" s="224">
        <v>1.0416666666666701E-2</v>
      </c>
      <c r="E16" s="147" t="s">
        <v>286</v>
      </c>
      <c r="F16" s="208"/>
      <c r="G16" s="208">
        <v>235</v>
      </c>
      <c r="H16" s="147" t="s">
        <v>174</v>
      </c>
      <c r="I16" s="208"/>
      <c r="J16" s="160"/>
      <c r="K16" s="204"/>
      <c r="L16" s="204"/>
      <c r="M16" s="204"/>
      <c r="N16" s="204"/>
      <c r="O16" s="204"/>
      <c r="P16" s="160"/>
      <c r="Q16" s="204"/>
      <c r="R16" s="204"/>
      <c r="S16" s="204"/>
      <c r="T16" s="204"/>
      <c r="U16" s="204"/>
      <c r="V16" s="160"/>
      <c r="W16" s="204"/>
      <c r="X16" s="204"/>
      <c r="Y16" s="204"/>
      <c r="Z16" s="204"/>
      <c r="AA16" s="204"/>
      <c r="AB16" s="160"/>
      <c r="AC16" s="204"/>
      <c r="AD16" s="204"/>
      <c r="AE16" s="204"/>
      <c r="AF16" s="204"/>
      <c r="AG16" s="204"/>
      <c r="AH16" s="160"/>
      <c r="AI16" s="204"/>
      <c r="AJ16" s="204"/>
      <c r="AK16" s="204"/>
      <c r="AL16" s="204"/>
      <c r="AM16" s="204"/>
      <c r="AN16" s="160"/>
      <c r="AO16" s="204"/>
      <c r="AP16" s="204"/>
      <c r="AQ16" s="204"/>
      <c r="AR16" s="204"/>
      <c r="AS16" s="204"/>
      <c r="AT16" s="160"/>
      <c r="AU16" s="204"/>
      <c r="AV16" s="204"/>
      <c r="AW16" s="204"/>
      <c r="AX16" s="204"/>
      <c r="AY16" s="204"/>
      <c r="AZ16" s="160"/>
      <c r="BA16" s="204"/>
      <c r="BB16" s="204"/>
      <c r="BC16" s="204"/>
      <c r="BD16" s="204"/>
      <c r="BE16" s="204"/>
      <c r="BF16" s="160"/>
      <c r="BG16" s="204"/>
      <c r="BH16" s="204"/>
      <c r="BI16" s="204"/>
      <c r="BJ16" s="204"/>
      <c r="BK16" s="204"/>
      <c r="BL16" s="160"/>
      <c r="BM16" s="204"/>
      <c r="BN16" s="204"/>
      <c r="BO16" s="204"/>
      <c r="BP16" s="204"/>
      <c r="BQ16" s="204"/>
      <c r="BR16" s="160"/>
      <c r="BS16" s="204"/>
      <c r="BT16" s="204"/>
      <c r="BU16" s="204"/>
      <c r="BV16" s="204"/>
      <c r="BW16" s="204"/>
      <c r="BX16" s="160"/>
      <c r="BY16" s="204"/>
      <c r="BZ16" s="204"/>
      <c r="CA16" s="204"/>
      <c r="CB16" s="204"/>
      <c r="CC16" s="204"/>
      <c r="CD16" s="160"/>
      <c r="CE16" s="204"/>
      <c r="CF16" s="204"/>
      <c r="CG16" s="204"/>
      <c r="CH16" s="204"/>
      <c r="CI16" s="204"/>
      <c r="CJ16" s="160"/>
      <c r="CK16" s="204"/>
      <c r="CL16" s="204"/>
      <c r="CM16" s="204"/>
      <c r="CN16" s="204"/>
      <c r="CO16" s="204"/>
      <c r="CP16" s="160"/>
      <c r="CQ16" s="204"/>
      <c r="CR16" s="204"/>
      <c r="CS16" s="204"/>
      <c r="CT16" s="204"/>
      <c r="CU16" s="204"/>
      <c r="CV16" s="160"/>
      <c r="CW16" s="204"/>
      <c r="CX16" s="204"/>
      <c r="CY16" s="204"/>
      <c r="CZ16" s="204"/>
      <c r="DA16" s="204"/>
      <c r="DB16" s="54"/>
      <c r="DC16" s="259"/>
      <c r="DD16" s="259"/>
      <c r="DE16" s="259"/>
      <c r="DF16" s="259"/>
      <c r="DG16" s="259"/>
      <c r="DH16" s="160"/>
      <c r="DI16" s="296"/>
      <c r="DJ16" s="309"/>
      <c r="DK16" s="309"/>
      <c r="DL16" s="333"/>
      <c r="DM16" s="309"/>
      <c r="DN16" s="160"/>
      <c r="DO16" s="196"/>
      <c r="DP16" s="196"/>
      <c r="DQ16" s="196"/>
      <c r="DR16" s="196"/>
      <c r="DS16" s="196"/>
      <c r="DT16" s="160"/>
      <c r="DU16" s="196"/>
      <c r="DV16" s="196"/>
      <c r="DW16" s="196"/>
      <c r="DX16" s="196"/>
      <c r="DY16" s="202"/>
      <c r="DZ16" s="160"/>
      <c r="EA16" s="196"/>
      <c r="EB16" s="196"/>
      <c r="EC16" s="196"/>
      <c r="ED16" s="196"/>
      <c r="EE16" s="196"/>
      <c r="EF16" s="160"/>
      <c r="EG16" s="196"/>
      <c r="EH16" s="196"/>
      <c r="EI16" s="196"/>
      <c r="EJ16" s="196"/>
      <c r="EK16" s="202"/>
      <c r="EL16" s="160"/>
      <c r="EM16" s="196"/>
      <c r="EN16" s="196"/>
      <c r="EO16" s="196"/>
      <c r="EP16" s="196"/>
      <c r="EQ16" s="196"/>
      <c r="ER16" s="160"/>
      <c r="ES16" s="196"/>
      <c r="ET16" s="196"/>
      <c r="EU16" s="196"/>
      <c r="EV16" s="196"/>
      <c r="EW16" s="202"/>
      <c r="EX16" s="160"/>
      <c r="EY16" s="196"/>
      <c r="EZ16" s="196"/>
      <c r="FA16" s="196"/>
      <c r="FB16" s="196"/>
      <c r="FC16" s="196"/>
      <c r="FD16" s="160"/>
      <c r="FE16" s="196"/>
      <c r="FF16" s="196"/>
      <c r="FG16" s="196"/>
      <c r="FH16" s="196"/>
      <c r="FI16" s="196"/>
      <c r="FJ16" s="160"/>
      <c r="FK16" s="196"/>
      <c r="FL16" s="196"/>
      <c r="FM16" s="196"/>
      <c r="FN16" s="196"/>
      <c r="FO16" s="196"/>
      <c r="FP16" s="160"/>
      <c r="FQ16" s="196"/>
      <c r="FR16" s="196"/>
      <c r="FS16" s="196"/>
      <c r="FT16" s="196"/>
      <c r="FU16" s="196"/>
      <c r="FV16" s="160"/>
      <c r="FW16" s="196"/>
      <c r="FX16" s="196"/>
      <c r="FY16" s="196"/>
      <c r="FZ16" s="196"/>
      <c r="GA16" s="196"/>
      <c r="GB16" s="52"/>
      <c r="GC16" s="211" t="s">
        <v>102</v>
      </c>
      <c r="GD16" s="211"/>
      <c r="GE16" s="211">
        <v>176</v>
      </c>
      <c r="GF16" s="211" t="s">
        <v>174</v>
      </c>
      <c r="GG16" s="211"/>
      <c r="GH16" s="160"/>
      <c r="GI16" s="211"/>
      <c r="GJ16" s="211"/>
      <c r="GK16" s="211"/>
      <c r="GL16" s="211"/>
      <c r="GM16" s="211"/>
      <c r="GN16" s="160"/>
      <c r="GO16" s="211"/>
      <c r="GP16" s="211"/>
      <c r="GQ16" s="211"/>
      <c r="GR16" s="211"/>
      <c r="GS16" s="211"/>
      <c r="GT16" s="160"/>
      <c r="GU16" s="211"/>
      <c r="GV16" s="211"/>
      <c r="GW16" s="211"/>
      <c r="GX16" s="211"/>
      <c r="GY16" s="211"/>
      <c r="GZ16" s="160"/>
      <c r="HA16" s="211"/>
      <c r="HB16" s="211"/>
      <c r="HC16" s="211"/>
      <c r="HD16" s="211"/>
      <c r="HE16" s="211"/>
      <c r="HF16" s="160"/>
      <c r="HG16" s="211"/>
      <c r="HH16" s="211"/>
      <c r="HI16" s="211"/>
      <c r="HJ16" s="211"/>
      <c r="HK16" s="211"/>
      <c r="HL16" s="160"/>
      <c r="HM16" s="211"/>
      <c r="HN16" s="211"/>
      <c r="HO16" s="211"/>
      <c r="HP16" s="211"/>
      <c r="HQ16" s="211"/>
      <c r="HR16" s="160"/>
      <c r="HS16" s="211"/>
      <c r="HT16" s="211"/>
      <c r="HU16" s="211"/>
      <c r="HV16" s="211"/>
      <c r="HW16" s="211"/>
    </row>
    <row r="17" spans="2:238" ht="16" customHeight="1" x14ac:dyDescent="0.2">
      <c r="B17" s="223">
        <f t="shared" si="0"/>
        <v>0.45833333333333343</v>
      </c>
      <c r="C17" s="223">
        <f t="shared" si="1"/>
        <v>0.46875000000000011</v>
      </c>
      <c r="D17" s="224">
        <v>1.0416666666666701E-2</v>
      </c>
      <c r="E17" s="263" t="s">
        <v>287</v>
      </c>
      <c r="F17" s="433" t="s">
        <v>288</v>
      </c>
      <c r="G17" s="263">
        <v>50</v>
      </c>
      <c r="H17" s="263" t="s">
        <v>189</v>
      </c>
      <c r="I17" s="263" t="s">
        <v>23</v>
      </c>
      <c r="J17" s="161"/>
      <c r="K17" s="268" t="s">
        <v>289</v>
      </c>
      <c r="L17" s="268" t="s">
        <v>290</v>
      </c>
      <c r="M17" s="268">
        <v>5</v>
      </c>
      <c r="N17" s="268" t="s">
        <v>291</v>
      </c>
      <c r="O17" s="268"/>
      <c r="P17" s="161"/>
      <c r="Q17" s="263" t="s">
        <v>292</v>
      </c>
      <c r="R17" s="263" t="s">
        <v>293</v>
      </c>
      <c r="S17" s="263">
        <v>10</v>
      </c>
      <c r="T17" s="263" t="s">
        <v>294</v>
      </c>
      <c r="U17" s="263"/>
      <c r="V17" s="161"/>
      <c r="W17" s="268" t="s">
        <v>295</v>
      </c>
      <c r="X17" s="268" t="s">
        <v>296</v>
      </c>
      <c r="Y17" s="268">
        <v>20</v>
      </c>
      <c r="Z17" s="268" t="s">
        <v>297</v>
      </c>
      <c r="AA17" s="268"/>
      <c r="AB17" s="161"/>
      <c r="AC17" s="424" t="s">
        <v>298</v>
      </c>
      <c r="AD17" s="263"/>
      <c r="AE17" s="263">
        <v>10</v>
      </c>
      <c r="AF17" s="263" t="s">
        <v>299</v>
      </c>
      <c r="AG17" s="263"/>
      <c r="AH17" s="161"/>
      <c r="AI17" s="268" t="s">
        <v>300</v>
      </c>
      <c r="AJ17" s="268" t="s">
        <v>301</v>
      </c>
      <c r="AK17" s="268">
        <v>10</v>
      </c>
      <c r="AL17" s="268" t="s">
        <v>302</v>
      </c>
      <c r="AM17" s="268"/>
      <c r="AN17" s="161"/>
      <c r="AO17" s="418" t="s">
        <v>303</v>
      </c>
      <c r="AP17" s="418" t="s">
        <v>304</v>
      </c>
      <c r="AQ17" s="418">
        <v>10</v>
      </c>
      <c r="AR17" s="418" t="s">
        <v>305</v>
      </c>
      <c r="AS17" s="418"/>
      <c r="AT17" s="161"/>
      <c r="AU17" s="268" t="s">
        <v>306</v>
      </c>
      <c r="AV17" s="268" t="s">
        <v>307</v>
      </c>
      <c r="AW17" s="268">
        <v>5</v>
      </c>
      <c r="AX17" s="268" t="s">
        <v>308</v>
      </c>
      <c r="AY17" s="268"/>
      <c r="AZ17" s="161"/>
      <c r="BA17" s="263" t="s">
        <v>309</v>
      </c>
      <c r="BB17" s="263" t="s">
        <v>310</v>
      </c>
      <c r="BC17" s="263">
        <v>20</v>
      </c>
      <c r="BD17" s="263" t="s">
        <v>311</v>
      </c>
      <c r="BE17" s="263" t="s">
        <v>312</v>
      </c>
      <c r="BF17" s="161"/>
      <c r="BG17" s="268" t="s">
        <v>313</v>
      </c>
      <c r="BH17" s="268" t="s">
        <v>139</v>
      </c>
      <c r="BI17" s="268">
        <v>20</v>
      </c>
      <c r="BJ17" s="268" t="s">
        <v>314</v>
      </c>
      <c r="BK17" s="260"/>
      <c r="BL17" s="161"/>
      <c r="BM17" s="263" t="s">
        <v>315</v>
      </c>
      <c r="BN17" s="263" t="s">
        <v>316</v>
      </c>
      <c r="BO17" s="263">
        <v>30</v>
      </c>
      <c r="BP17" s="263" t="s">
        <v>317</v>
      </c>
      <c r="BQ17" s="271"/>
      <c r="BR17" s="161"/>
      <c r="BS17" s="268" t="s">
        <v>318</v>
      </c>
      <c r="BT17" s="268" t="s">
        <v>140</v>
      </c>
      <c r="BU17" s="268">
        <v>10</v>
      </c>
      <c r="BV17" s="268" t="s">
        <v>210</v>
      </c>
      <c r="BW17" s="268"/>
      <c r="BX17" s="161"/>
      <c r="BY17" s="263" t="s">
        <v>319</v>
      </c>
      <c r="BZ17" s="430" t="s">
        <v>320</v>
      </c>
      <c r="CA17" s="263">
        <v>35</v>
      </c>
      <c r="CB17" s="263" t="s">
        <v>321</v>
      </c>
      <c r="CC17" s="271"/>
      <c r="CD17" s="161"/>
      <c r="CE17" s="268" t="s">
        <v>322</v>
      </c>
      <c r="CF17" s="268" t="s">
        <v>323</v>
      </c>
      <c r="CG17" s="268">
        <v>5</v>
      </c>
      <c r="CH17" s="268" t="s">
        <v>324</v>
      </c>
      <c r="CI17" s="268"/>
      <c r="CJ17" s="161"/>
      <c r="CK17" s="263" t="s">
        <v>325</v>
      </c>
      <c r="CL17" s="263" t="s">
        <v>326</v>
      </c>
      <c r="CM17" s="263">
        <v>10</v>
      </c>
      <c r="CN17" s="263" t="s">
        <v>327</v>
      </c>
      <c r="CO17" s="421"/>
      <c r="CP17" s="189"/>
      <c r="CQ17" s="424" t="s">
        <v>298</v>
      </c>
      <c r="CR17" s="427"/>
      <c r="CS17" s="268">
        <v>10</v>
      </c>
      <c r="CT17" s="260" t="s">
        <v>328</v>
      </c>
      <c r="CU17" s="427"/>
      <c r="CV17" s="189"/>
      <c r="CW17" s="424" t="s">
        <v>298</v>
      </c>
      <c r="CX17" s="421"/>
      <c r="CY17" s="263">
        <v>5</v>
      </c>
      <c r="CZ17" s="271" t="s">
        <v>329</v>
      </c>
      <c r="DA17" s="421"/>
      <c r="DB17" s="51"/>
      <c r="DC17" s="298" t="s">
        <v>102</v>
      </c>
      <c r="DD17" s="298"/>
      <c r="DE17" s="298">
        <v>142</v>
      </c>
      <c r="DF17" s="298" t="s">
        <v>174</v>
      </c>
      <c r="DG17" s="298"/>
      <c r="DH17" s="161"/>
      <c r="DI17" s="298"/>
      <c r="DJ17" s="298"/>
      <c r="DK17" s="298"/>
      <c r="DL17" s="298"/>
      <c r="DM17" s="298"/>
      <c r="DN17" s="161"/>
      <c r="DO17" s="196"/>
      <c r="DP17" s="196"/>
      <c r="DQ17" s="196"/>
      <c r="DR17" s="196"/>
      <c r="DS17" s="196"/>
      <c r="DT17" s="161"/>
      <c r="DU17" s="196"/>
      <c r="DV17" s="196"/>
      <c r="DW17" s="196"/>
      <c r="DX17" s="196"/>
      <c r="DY17" s="202"/>
      <c r="DZ17" s="161"/>
      <c r="EA17" s="196"/>
      <c r="EB17" s="196"/>
      <c r="EC17" s="196"/>
      <c r="ED17" s="196"/>
      <c r="EE17" s="196"/>
      <c r="EF17" s="161"/>
      <c r="EG17" s="196"/>
      <c r="EH17" s="196"/>
      <c r="EI17" s="196"/>
      <c r="EJ17" s="196"/>
      <c r="EK17" s="202"/>
      <c r="EL17" s="161"/>
      <c r="EM17" s="196"/>
      <c r="EN17" s="196"/>
      <c r="EO17" s="196"/>
      <c r="EP17" s="196"/>
      <c r="EQ17" s="196"/>
      <c r="ER17" s="161"/>
      <c r="ES17" s="196"/>
      <c r="ET17" s="196"/>
      <c r="EU17" s="196"/>
      <c r="EV17" s="196"/>
      <c r="EW17" s="202"/>
      <c r="EX17" s="161"/>
      <c r="EY17" s="196"/>
      <c r="EZ17" s="196"/>
      <c r="FA17" s="196"/>
      <c r="FB17" s="196"/>
      <c r="FC17" s="196"/>
      <c r="FD17" s="161"/>
      <c r="FE17" s="196"/>
      <c r="FF17" s="196"/>
      <c r="FG17" s="196"/>
      <c r="FH17" s="196"/>
      <c r="FI17" s="196"/>
      <c r="FJ17" s="161"/>
      <c r="FK17" s="196"/>
      <c r="FL17" s="196"/>
      <c r="FM17" s="196"/>
      <c r="FN17" s="196"/>
      <c r="FO17" s="196"/>
      <c r="FP17" s="161"/>
      <c r="FQ17" s="196"/>
      <c r="FR17" s="196"/>
      <c r="FS17" s="196"/>
      <c r="FT17" s="196"/>
      <c r="FU17" s="196"/>
      <c r="FV17" s="161"/>
      <c r="FW17" s="196"/>
      <c r="FX17" s="196"/>
      <c r="FY17" s="196"/>
      <c r="FZ17" s="196"/>
      <c r="GA17" s="196"/>
      <c r="GB17" s="50"/>
      <c r="GC17" s="437" t="s">
        <v>330</v>
      </c>
      <c r="GD17" s="437" t="s">
        <v>331</v>
      </c>
      <c r="GE17" s="405">
        <v>33</v>
      </c>
      <c r="GF17" s="405" t="s">
        <v>192</v>
      </c>
      <c r="GG17" s="405"/>
      <c r="GH17" s="161"/>
      <c r="GI17" s="456" t="s">
        <v>332</v>
      </c>
      <c r="GJ17" s="456"/>
      <c r="GK17" s="444">
        <v>21</v>
      </c>
      <c r="GL17" s="399" t="s">
        <v>333</v>
      </c>
      <c r="GM17" s="399"/>
      <c r="GN17" s="161"/>
      <c r="GO17" s="449" t="s">
        <v>143</v>
      </c>
      <c r="GP17" s="452" t="s">
        <v>144</v>
      </c>
      <c r="GQ17" s="453">
        <v>48</v>
      </c>
      <c r="GR17" s="405" t="s">
        <v>334</v>
      </c>
      <c r="GS17" s="405"/>
      <c r="GT17" s="161"/>
      <c r="GU17" s="408" t="s">
        <v>141</v>
      </c>
      <c r="GV17" s="399" t="s">
        <v>285</v>
      </c>
      <c r="GW17" s="399">
        <v>21</v>
      </c>
      <c r="GX17" s="399" t="s">
        <v>335</v>
      </c>
      <c r="GY17" s="399" t="s">
        <v>142</v>
      </c>
      <c r="GZ17" s="161"/>
      <c r="HA17" s="440" t="s">
        <v>145</v>
      </c>
      <c r="HB17" s="405"/>
      <c r="HC17" s="405">
        <v>15</v>
      </c>
      <c r="HD17" s="411" t="s">
        <v>336</v>
      </c>
      <c r="HE17" s="405"/>
      <c r="HF17" s="161"/>
      <c r="HG17" s="414" t="s">
        <v>147</v>
      </c>
      <c r="HH17" s="399"/>
      <c r="HI17" s="399">
        <v>9</v>
      </c>
      <c r="HJ17" s="402" t="s">
        <v>337</v>
      </c>
      <c r="HK17" s="399"/>
      <c r="HL17" s="161"/>
      <c r="HM17" s="440" t="s">
        <v>146</v>
      </c>
      <c r="HN17" s="405"/>
      <c r="HO17" s="405">
        <v>5</v>
      </c>
      <c r="HP17" s="441" t="s">
        <v>338</v>
      </c>
      <c r="HQ17" s="405"/>
      <c r="HR17" s="161"/>
      <c r="HS17" s="414" t="s">
        <v>217</v>
      </c>
      <c r="HT17" s="399"/>
      <c r="HU17" s="399">
        <v>21</v>
      </c>
      <c r="HV17" s="402" t="s">
        <v>339</v>
      </c>
      <c r="HW17" s="399"/>
      <c r="HX17" s="27"/>
      <c r="HY17" s="27"/>
      <c r="HZ17" s="27"/>
      <c r="IA17" s="27"/>
      <c r="IB17" s="27"/>
    </row>
    <row r="18" spans="2:238" ht="17" customHeight="1" x14ac:dyDescent="0.2">
      <c r="B18" s="223">
        <f t="shared" si="0"/>
        <v>0.46875000000000011</v>
      </c>
      <c r="C18" s="223">
        <f t="shared" si="1"/>
        <v>0.4791666666666668</v>
      </c>
      <c r="D18" s="224">
        <v>1.0416666666666701E-2</v>
      </c>
      <c r="E18" s="264"/>
      <c r="F18" s="434"/>
      <c r="G18" s="264"/>
      <c r="H18" s="264"/>
      <c r="I18" s="264"/>
      <c r="J18" s="162"/>
      <c r="K18" s="269"/>
      <c r="L18" s="269"/>
      <c r="M18" s="269"/>
      <c r="N18" s="269"/>
      <c r="O18" s="269"/>
      <c r="P18" s="162"/>
      <c r="Q18" s="264"/>
      <c r="R18" s="264"/>
      <c r="S18" s="264"/>
      <c r="T18" s="264"/>
      <c r="U18" s="264"/>
      <c r="V18" s="162"/>
      <c r="W18" s="269"/>
      <c r="X18" s="269"/>
      <c r="Y18" s="269"/>
      <c r="Z18" s="269"/>
      <c r="AA18" s="269"/>
      <c r="AB18" s="162"/>
      <c r="AC18" s="425"/>
      <c r="AD18" s="264"/>
      <c r="AE18" s="264"/>
      <c r="AF18" s="264"/>
      <c r="AG18" s="264"/>
      <c r="AH18" s="162"/>
      <c r="AI18" s="269"/>
      <c r="AJ18" s="269"/>
      <c r="AK18" s="269"/>
      <c r="AL18" s="269"/>
      <c r="AM18" s="269"/>
      <c r="AN18" s="162"/>
      <c r="AO18" s="419"/>
      <c r="AP18" s="419"/>
      <c r="AQ18" s="419"/>
      <c r="AR18" s="419"/>
      <c r="AS18" s="419"/>
      <c r="AT18" s="162"/>
      <c r="AU18" s="269"/>
      <c r="AV18" s="269"/>
      <c r="AW18" s="269"/>
      <c r="AX18" s="269"/>
      <c r="AY18" s="269"/>
      <c r="AZ18" s="162"/>
      <c r="BA18" s="264"/>
      <c r="BB18" s="264"/>
      <c r="BC18" s="264"/>
      <c r="BD18" s="264"/>
      <c r="BE18" s="264"/>
      <c r="BF18" s="162"/>
      <c r="BG18" s="269"/>
      <c r="BH18" s="269"/>
      <c r="BI18" s="269"/>
      <c r="BJ18" s="269"/>
      <c r="BK18" s="261"/>
      <c r="BL18" s="162"/>
      <c r="BM18" s="264"/>
      <c r="BN18" s="264"/>
      <c r="BO18" s="264"/>
      <c r="BP18" s="264"/>
      <c r="BQ18" s="272"/>
      <c r="BR18" s="162"/>
      <c r="BS18" s="269"/>
      <c r="BT18" s="269"/>
      <c r="BU18" s="269"/>
      <c r="BV18" s="269"/>
      <c r="BW18" s="269"/>
      <c r="BX18" s="162"/>
      <c r="BY18" s="264"/>
      <c r="BZ18" s="431"/>
      <c r="CA18" s="264"/>
      <c r="CB18" s="264"/>
      <c r="CC18" s="272"/>
      <c r="CD18" s="162"/>
      <c r="CE18" s="269"/>
      <c r="CF18" s="269"/>
      <c r="CG18" s="269"/>
      <c r="CH18" s="269"/>
      <c r="CI18" s="269"/>
      <c r="CJ18" s="162"/>
      <c r="CK18" s="264"/>
      <c r="CL18" s="264"/>
      <c r="CM18" s="264"/>
      <c r="CN18" s="264"/>
      <c r="CO18" s="422"/>
      <c r="CP18" s="190"/>
      <c r="CQ18" s="425"/>
      <c r="CR18" s="428"/>
      <c r="CS18" s="269"/>
      <c r="CT18" s="261"/>
      <c r="CU18" s="428"/>
      <c r="CV18" s="190"/>
      <c r="CW18" s="425"/>
      <c r="CX18" s="422"/>
      <c r="CY18" s="264"/>
      <c r="CZ18" s="272"/>
      <c r="DA18" s="422"/>
      <c r="DB18" s="51"/>
      <c r="DC18" s="301"/>
      <c r="DD18" s="301"/>
      <c r="DE18" s="301"/>
      <c r="DF18" s="301"/>
      <c r="DG18" s="301"/>
      <c r="DH18" s="162"/>
      <c r="DI18" s="301"/>
      <c r="DJ18" s="301"/>
      <c r="DK18" s="301"/>
      <c r="DL18" s="301"/>
      <c r="DM18" s="301"/>
      <c r="DN18" s="162"/>
      <c r="DO18" s="196"/>
      <c r="DP18" s="196"/>
      <c r="DQ18" s="196"/>
      <c r="DR18" s="196"/>
      <c r="DS18" s="196"/>
      <c r="DT18" s="162"/>
      <c r="DU18" s="196"/>
      <c r="DV18" s="196"/>
      <c r="DW18" s="196"/>
      <c r="DX18" s="196"/>
      <c r="DY18" s="202"/>
      <c r="DZ18" s="162"/>
      <c r="EA18" s="196"/>
      <c r="EB18" s="196"/>
      <c r="EC18" s="196"/>
      <c r="ED18" s="196"/>
      <c r="EE18" s="196"/>
      <c r="EF18" s="162"/>
      <c r="EG18" s="196"/>
      <c r="EH18" s="196"/>
      <c r="EI18" s="196"/>
      <c r="EJ18" s="196"/>
      <c r="EK18" s="202"/>
      <c r="EL18" s="162"/>
      <c r="EM18" s="196"/>
      <c r="EN18" s="196"/>
      <c r="EO18" s="196"/>
      <c r="EP18" s="196"/>
      <c r="EQ18" s="196"/>
      <c r="ER18" s="162"/>
      <c r="ES18" s="196"/>
      <c r="ET18" s="196"/>
      <c r="EU18" s="196"/>
      <c r="EV18" s="196"/>
      <c r="EW18" s="202"/>
      <c r="EX18" s="162"/>
      <c r="EY18" s="196"/>
      <c r="EZ18" s="196"/>
      <c r="FA18" s="196"/>
      <c r="FB18" s="196"/>
      <c r="FC18" s="196"/>
      <c r="FD18" s="162"/>
      <c r="FE18" s="196"/>
      <c r="FF18" s="196"/>
      <c r="FG18" s="196"/>
      <c r="FH18" s="196"/>
      <c r="FI18" s="196"/>
      <c r="FJ18" s="162"/>
      <c r="FK18" s="196"/>
      <c r="FL18" s="196"/>
      <c r="FM18" s="196"/>
      <c r="FN18" s="196"/>
      <c r="FO18" s="196"/>
      <c r="FP18" s="162"/>
      <c r="FQ18" s="196"/>
      <c r="FR18" s="196"/>
      <c r="FS18" s="196"/>
      <c r="FT18" s="196"/>
      <c r="FU18" s="196"/>
      <c r="FV18" s="162"/>
      <c r="FW18" s="196"/>
      <c r="FX18" s="196"/>
      <c r="FY18" s="196"/>
      <c r="FZ18" s="196"/>
      <c r="GA18" s="196"/>
      <c r="GB18" s="50"/>
      <c r="GC18" s="438"/>
      <c r="GD18" s="438"/>
      <c r="GE18" s="406"/>
      <c r="GF18" s="406"/>
      <c r="GG18" s="406"/>
      <c r="GH18" s="162"/>
      <c r="GI18" s="400"/>
      <c r="GJ18" s="400"/>
      <c r="GK18" s="445"/>
      <c r="GL18" s="400"/>
      <c r="GM18" s="400"/>
      <c r="GN18" s="162"/>
      <c r="GO18" s="450"/>
      <c r="GP18" s="406"/>
      <c r="GQ18" s="454"/>
      <c r="GR18" s="406"/>
      <c r="GS18" s="406"/>
      <c r="GT18" s="162"/>
      <c r="GU18" s="409"/>
      <c r="GV18" s="400"/>
      <c r="GW18" s="400"/>
      <c r="GX18" s="400"/>
      <c r="GY18" s="400"/>
      <c r="GZ18" s="162"/>
      <c r="HA18" s="438"/>
      <c r="HB18" s="406"/>
      <c r="HC18" s="406"/>
      <c r="HD18" s="412"/>
      <c r="HE18" s="406"/>
      <c r="HF18" s="162"/>
      <c r="HG18" s="409"/>
      <c r="HH18" s="400"/>
      <c r="HI18" s="400"/>
      <c r="HJ18" s="403"/>
      <c r="HK18" s="400"/>
      <c r="HL18" s="162"/>
      <c r="HM18" s="438"/>
      <c r="HN18" s="406"/>
      <c r="HO18" s="406"/>
      <c r="HP18" s="442"/>
      <c r="HQ18" s="406"/>
      <c r="HR18" s="162"/>
      <c r="HS18" s="409"/>
      <c r="HT18" s="400"/>
      <c r="HU18" s="400"/>
      <c r="HV18" s="403"/>
      <c r="HW18" s="400"/>
      <c r="HX18" s="27"/>
      <c r="HY18" s="27"/>
      <c r="HZ18" s="27"/>
      <c r="IA18" s="27"/>
      <c r="IB18" s="27"/>
    </row>
    <row r="19" spans="2:238" ht="16" customHeight="1" x14ac:dyDescent="0.2">
      <c r="B19" s="223">
        <f t="shared" si="0"/>
        <v>0.4791666666666668</v>
      </c>
      <c r="C19" s="223">
        <f t="shared" si="1"/>
        <v>0.48958333333333348</v>
      </c>
      <c r="D19" s="224">
        <v>1.0416666666666701E-2</v>
      </c>
      <c r="E19" s="264"/>
      <c r="F19" s="434"/>
      <c r="G19" s="264"/>
      <c r="H19" s="264"/>
      <c r="I19" s="264"/>
      <c r="J19" s="162"/>
      <c r="K19" s="269"/>
      <c r="L19" s="269"/>
      <c r="M19" s="269"/>
      <c r="N19" s="269"/>
      <c r="O19" s="269"/>
      <c r="P19" s="162"/>
      <c r="Q19" s="264"/>
      <c r="R19" s="264"/>
      <c r="S19" s="264"/>
      <c r="T19" s="264"/>
      <c r="U19" s="264"/>
      <c r="V19" s="162"/>
      <c r="W19" s="269"/>
      <c r="X19" s="269"/>
      <c r="Y19" s="269"/>
      <c r="Z19" s="269"/>
      <c r="AA19" s="269"/>
      <c r="AB19" s="162"/>
      <c r="AC19" s="425"/>
      <c r="AD19" s="264"/>
      <c r="AE19" s="264"/>
      <c r="AF19" s="264"/>
      <c r="AG19" s="264"/>
      <c r="AH19" s="162"/>
      <c r="AI19" s="269"/>
      <c r="AJ19" s="269"/>
      <c r="AK19" s="269"/>
      <c r="AL19" s="269"/>
      <c r="AM19" s="269"/>
      <c r="AN19" s="162"/>
      <c r="AO19" s="419"/>
      <c r="AP19" s="419"/>
      <c r="AQ19" s="419"/>
      <c r="AR19" s="419"/>
      <c r="AS19" s="419"/>
      <c r="AT19" s="162"/>
      <c r="AU19" s="269"/>
      <c r="AV19" s="269"/>
      <c r="AW19" s="269"/>
      <c r="AX19" s="269"/>
      <c r="AY19" s="269"/>
      <c r="AZ19" s="162"/>
      <c r="BA19" s="264"/>
      <c r="BB19" s="264"/>
      <c r="BC19" s="264"/>
      <c r="BD19" s="264"/>
      <c r="BE19" s="264"/>
      <c r="BF19" s="162"/>
      <c r="BG19" s="269"/>
      <c r="BH19" s="269"/>
      <c r="BI19" s="269"/>
      <c r="BJ19" s="269"/>
      <c r="BK19" s="261"/>
      <c r="BL19" s="162"/>
      <c r="BM19" s="264"/>
      <c r="BN19" s="264"/>
      <c r="BO19" s="264"/>
      <c r="BP19" s="264"/>
      <c r="BQ19" s="272"/>
      <c r="BR19" s="162"/>
      <c r="BS19" s="269"/>
      <c r="BT19" s="269"/>
      <c r="BU19" s="269"/>
      <c r="BV19" s="269"/>
      <c r="BW19" s="269"/>
      <c r="BX19" s="162"/>
      <c r="BY19" s="264"/>
      <c r="BZ19" s="431"/>
      <c r="CA19" s="264"/>
      <c r="CB19" s="264"/>
      <c r="CC19" s="272"/>
      <c r="CD19" s="162"/>
      <c r="CE19" s="269"/>
      <c r="CF19" s="269"/>
      <c r="CG19" s="269"/>
      <c r="CH19" s="269"/>
      <c r="CI19" s="269"/>
      <c r="CJ19" s="162"/>
      <c r="CK19" s="264"/>
      <c r="CL19" s="264"/>
      <c r="CM19" s="264"/>
      <c r="CN19" s="264"/>
      <c r="CO19" s="422"/>
      <c r="CP19" s="190"/>
      <c r="CQ19" s="425"/>
      <c r="CR19" s="428"/>
      <c r="CS19" s="269"/>
      <c r="CT19" s="261"/>
      <c r="CU19" s="428"/>
      <c r="CV19" s="190"/>
      <c r="CW19" s="425"/>
      <c r="CX19" s="422"/>
      <c r="CY19" s="264"/>
      <c r="CZ19" s="272"/>
      <c r="DA19" s="422"/>
      <c r="DB19" s="51"/>
      <c r="DC19" s="257" t="s">
        <v>340</v>
      </c>
      <c r="DD19" s="257" t="s">
        <v>341</v>
      </c>
      <c r="DE19" s="257" t="s">
        <v>342</v>
      </c>
      <c r="DF19" s="257" t="s">
        <v>190</v>
      </c>
      <c r="DG19" s="257" t="s">
        <v>343</v>
      </c>
      <c r="DH19" s="162"/>
      <c r="DI19" s="415" t="s">
        <v>148</v>
      </c>
      <c r="DJ19" s="415" t="s">
        <v>149</v>
      </c>
      <c r="DK19" s="415">
        <v>20</v>
      </c>
      <c r="DL19" s="415" t="s">
        <v>279</v>
      </c>
      <c r="DM19" s="415" t="s">
        <v>344</v>
      </c>
      <c r="DN19" s="162"/>
      <c r="DO19" s="287" t="s">
        <v>345</v>
      </c>
      <c r="DP19" s="287" t="s">
        <v>346</v>
      </c>
      <c r="DQ19" s="287">
        <v>8</v>
      </c>
      <c r="DR19" s="287" t="s">
        <v>347</v>
      </c>
      <c r="DS19" s="287" t="s">
        <v>348</v>
      </c>
      <c r="DT19" s="162"/>
      <c r="DU19" s="389" t="s">
        <v>349</v>
      </c>
      <c r="DV19" s="389" t="s">
        <v>350</v>
      </c>
      <c r="DW19" s="389">
        <v>7</v>
      </c>
      <c r="DX19" s="389" t="s">
        <v>351</v>
      </c>
      <c r="DY19" s="389" t="s">
        <v>348</v>
      </c>
      <c r="DZ19" s="162"/>
      <c r="EA19" s="257" t="s">
        <v>352</v>
      </c>
      <c r="EB19" s="257" t="s">
        <v>353</v>
      </c>
      <c r="EC19" s="257">
        <v>7</v>
      </c>
      <c r="ED19" s="257" t="s">
        <v>354</v>
      </c>
      <c r="EE19" s="257" t="s">
        <v>348</v>
      </c>
      <c r="EF19" s="162"/>
      <c r="EG19" s="389" t="s">
        <v>355</v>
      </c>
      <c r="EH19" s="389" t="s">
        <v>356</v>
      </c>
      <c r="EI19" s="389">
        <v>9</v>
      </c>
      <c r="EJ19" s="389" t="s">
        <v>357</v>
      </c>
      <c r="EK19" s="389" t="s">
        <v>348</v>
      </c>
      <c r="EL19" s="162"/>
      <c r="EM19" s="257" t="s">
        <v>358</v>
      </c>
      <c r="EN19" s="257" t="s">
        <v>359</v>
      </c>
      <c r="EO19" s="257">
        <v>6</v>
      </c>
      <c r="EP19" s="257" t="s">
        <v>360</v>
      </c>
      <c r="EQ19" s="287" t="s">
        <v>348</v>
      </c>
      <c r="ER19" s="187"/>
      <c r="ES19" s="385" t="s">
        <v>361</v>
      </c>
      <c r="ET19" s="373" t="s">
        <v>362</v>
      </c>
      <c r="EU19" s="373">
        <v>10</v>
      </c>
      <c r="EV19" s="373" t="s">
        <v>363</v>
      </c>
      <c r="EW19" s="373" t="s">
        <v>364</v>
      </c>
      <c r="EX19" s="192"/>
      <c r="EY19" s="257" t="s">
        <v>365</v>
      </c>
      <c r="EZ19" s="257" t="s">
        <v>151</v>
      </c>
      <c r="FA19" s="257">
        <v>12</v>
      </c>
      <c r="FB19" s="257" t="s">
        <v>366</v>
      </c>
      <c r="FC19" s="257" t="s">
        <v>142</v>
      </c>
      <c r="FD19" s="162"/>
      <c r="FE19" s="307" t="s">
        <v>121</v>
      </c>
      <c r="FF19" s="307" t="s">
        <v>152</v>
      </c>
      <c r="FG19" s="307">
        <v>14</v>
      </c>
      <c r="FH19" s="307" t="s">
        <v>367</v>
      </c>
      <c r="FI19" s="307" t="s">
        <v>348</v>
      </c>
      <c r="FJ19" s="162"/>
      <c r="FK19" s="257" t="s">
        <v>368</v>
      </c>
      <c r="FL19" s="257" t="s">
        <v>150</v>
      </c>
      <c r="FM19" s="331">
        <v>13</v>
      </c>
      <c r="FN19" s="331" t="s">
        <v>369</v>
      </c>
      <c r="FO19" s="257" t="s">
        <v>364</v>
      </c>
      <c r="FP19" s="162"/>
      <c r="FQ19" s="389" t="s">
        <v>370</v>
      </c>
      <c r="FR19" s="389" t="s">
        <v>371</v>
      </c>
      <c r="FS19" s="389">
        <v>5</v>
      </c>
      <c r="FT19" s="389" t="s">
        <v>372</v>
      </c>
      <c r="FU19" s="389" t="s">
        <v>348</v>
      </c>
      <c r="FV19" s="162"/>
      <c r="FW19" s="257" t="s">
        <v>373</v>
      </c>
      <c r="FX19" s="257" t="s">
        <v>374</v>
      </c>
      <c r="FY19" s="331">
        <v>6</v>
      </c>
      <c r="FZ19" s="331" t="s">
        <v>375</v>
      </c>
      <c r="GA19" s="257" t="s">
        <v>364</v>
      </c>
      <c r="GB19" s="50"/>
      <c r="GC19" s="438"/>
      <c r="GD19" s="438"/>
      <c r="GE19" s="406"/>
      <c r="GF19" s="406"/>
      <c r="GG19" s="406"/>
      <c r="GH19" s="162"/>
      <c r="GI19" s="400"/>
      <c r="GJ19" s="400"/>
      <c r="GK19" s="445"/>
      <c r="GL19" s="400"/>
      <c r="GM19" s="400"/>
      <c r="GN19" s="162"/>
      <c r="GO19" s="450"/>
      <c r="GP19" s="406"/>
      <c r="GQ19" s="454"/>
      <c r="GR19" s="406"/>
      <c r="GS19" s="406"/>
      <c r="GT19" s="162"/>
      <c r="GU19" s="409"/>
      <c r="GV19" s="400"/>
      <c r="GW19" s="400"/>
      <c r="GX19" s="400"/>
      <c r="GY19" s="400"/>
      <c r="GZ19" s="162"/>
      <c r="HA19" s="438"/>
      <c r="HB19" s="406"/>
      <c r="HC19" s="406"/>
      <c r="HD19" s="412"/>
      <c r="HE19" s="406"/>
      <c r="HF19" s="162"/>
      <c r="HG19" s="409"/>
      <c r="HH19" s="400"/>
      <c r="HI19" s="400"/>
      <c r="HJ19" s="403"/>
      <c r="HK19" s="400"/>
      <c r="HL19" s="162"/>
      <c r="HM19" s="438"/>
      <c r="HN19" s="406"/>
      <c r="HO19" s="406"/>
      <c r="HP19" s="442"/>
      <c r="HQ19" s="406"/>
      <c r="HR19" s="162"/>
      <c r="HS19" s="409"/>
      <c r="HT19" s="400"/>
      <c r="HU19" s="400"/>
      <c r="HV19" s="403"/>
      <c r="HW19" s="400"/>
      <c r="HX19" s="27"/>
      <c r="HY19" s="114"/>
      <c r="HZ19" s="114"/>
      <c r="IA19" s="114"/>
      <c r="IB19" s="114"/>
      <c r="IC19" s="114"/>
      <c r="ID19" s="114"/>
    </row>
    <row r="20" spans="2:238" ht="17" customHeight="1" x14ac:dyDescent="0.2">
      <c r="B20" s="223">
        <f t="shared" si="0"/>
        <v>0.48958333333333348</v>
      </c>
      <c r="C20" s="223">
        <f t="shared" si="1"/>
        <v>0.50000000000000022</v>
      </c>
      <c r="D20" s="224">
        <v>1.0416666666666701E-2</v>
      </c>
      <c r="E20" s="265"/>
      <c r="F20" s="435"/>
      <c r="G20" s="265"/>
      <c r="H20" s="265"/>
      <c r="I20" s="265"/>
      <c r="J20" s="163"/>
      <c r="K20" s="270"/>
      <c r="L20" s="270"/>
      <c r="M20" s="270"/>
      <c r="N20" s="270"/>
      <c r="O20" s="270"/>
      <c r="P20" s="163"/>
      <c r="Q20" s="265"/>
      <c r="R20" s="265"/>
      <c r="S20" s="265"/>
      <c r="T20" s="265"/>
      <c r="U20" s="265"/>
      <c r="V20" s="163"/>
      <c r="W20" s="270"/>
      <c r="X20" s="270"/>
      <c r="Y20" s="270"/>
      <c r="Z20" s="270"/>
      <c r="AA20" s="270"/>
      <c r="AB20" s="163"/>
      <c r="AC20" s="426"/>
      <c r="AD20" s="265"/>
      <c r="AE20" s="265"/>
      <c r="AF20" s="265"/>
      <c r="AG20" s="265"/>
      <c r="AH20" s="163"/>
      <c r="AI20" s="270"/>
      <c r="AJ20" s="270"/>
      <c r="AK20" s="270"/>
      <c r="AL20" s="270"/>
      <c r="AM20" s="270"/>
      <c r="AN20" s="163"/>
      <c r="AO20" s="420"/>
      <c r="AP20" s="420"/>
      <c r="AQ20" s="420"/>
      <c r="AR20" s="420"/>
      <c r="AS20" s="420"/>
      <c r="AT20" s="163"/>
      <c r="AU20" s="270"/>
      <c r="AV20" s="270"/>
      <c r="AW20" s="270"/>
      <c r="AX20" s="270"/>
      <c r="AY20" s="270"/>
      <c r="AZ20" s="163"/>
      <c r="BA20" s="265"/>
      <c r="BB20" s="265"/>
      <c r="BC20" s="265"/>
      <c r="BD20" s="265"/>
      <c r="BE20" s="265"/>
      <c r="BF20" s="163"/>
      <c r="BG20" s="270"/>
      <c r="BH20" s="270"/>
      <c r="BI20" s="270"/>
      <c r="BJ20" s="270"/>
      <c r="BK20" s="262"/>
      <c r="BL20" s="163"/>
      <c r="BM20" s="265"/>
      <c r="BN20" s="265"/>
      <c r="BO20" s="265"/>
      <c r="BP20" s="265"/>
      <c r="BQ20" s="273"/>
      <c r="BR20" s="163"/>
      <c r="BS20" s="270"/>
      <c r="BT20" s="270"/>
      <c r="BU20" s="270"/>
      <c r="BV20" s="270"/>
      <c r="BW20" s="270"/>
      <c r="BX20" s="163"/>
      <c r="BY20" s="265"/>
      <c r="BZ20" s="432"/>
      <c r="CA20" s="265"/>
      <c r="CB20" s="265"/>
      <c r="CC20" s="273"/>
      <c r="CD20" s="163"/>
      <c r="CE20" s="270"/>
      <c r="CF20" s="270"/>
      <c r="CG20" s="270"/>
      <c r="CH20" s="270"/>
      <c r="CI20" s="270"/>
      <c r="CJ20" s="163"/>
      <c r="CK20" s="265"/>
      <c r="CL20" s="265"/>
      <c r="CM20" s="265"/>
      <c r="CN20" s="265"/>
      <c r="CO20" s="423"/>
      <c r="CP20" s="191"/>
      <c r="CQ20" s="426"/>
      <c r="CR20" s="429"/>
      <c r="CS20" s="270"/>
      <c r="CT20" s="262"/>
      <c r="CU20" s="429"/>
      <c r="CV20" s="191"/>
      <c r="CW20" s="426"/>
      <c r="CX20" s="423"/>
      <c r="CY20" s="265"/>
      <c r="CZ20" s="273"/>
      <c r="DA20" s="423"/>
      <c r="DB20" s="52"/>
      <c r="DC20" s="258"/>
      <c r="DD20" s="258"/>
      <c r="DE20" s="258"/>
      <c r="DF20" s="258"/>
      <c r="DG20" s="258"/>
      <c r="DH20" s="163"/>
      <c r="DI20" s="416"/>
      <c r="DJ20" s="416"/>
      <c r="DK20" s="416"/>
      <c r="DL20" s="416"/>
      <c r="DM20" s="416"/>
      <c r="DN20" s="163"/>
      <c r="DO20" s="287"/>
      <c r="DP20" s="287"/>
      <c r="DQ20" s="287"/>
      <c r="DR20" s="287"/>
      <c r="DS20" s="287"/>
      <c r="DT20" s="163"/>
      <c r="DU20" s="389"/>
      <c r="DV20" s="389"/>
      <c r="DW20" s="389"/>
      <c r="DX20" s="389"/>
      <c r="DY20" s="389"/>
      <c r="DZ20" s="163"/>
      <c r="EA20" s="258"/>
      <c r="EB20" s="258"/>
      <c r="EC20" s="258"/>
      <c r="ED20" s="258"/>
      <c r="EE20" s="258"/>
      <c r="EF20" s="163"/>
      <c r="EG20" s="389"/>
      <c r="EH20" s="389"/>
      <c r="EI20" s="389"/>
      <c r="EJ20" s="389"/>
      <c r="EK20" s="389"/>
      <c r="EL20" s="163"/>
      <c r="EM20" s="258"/>
      <c r="EN20" s="258"/>
      <c r="EO20" s="258"/>
      <c r="EP20" s="258"/>
      <c r="EQ20" s="287"/>
      <c r="ER20" s="176"/>
      <c r="ES20" s="385"/>
      <c r="ET20" s="373"/>
      <c r="EU20" s="373"/>
      <c r="EV20" s="373"/>
      <c r="EW20" s="373"/>
      <c r="EX20" s="193"/>
      <c r="EY20" s="258"/>
      <c r="EZ20" s="258"/>
      <c r="FA20" s="258"/>
      <c r="FB20" s="258"/>
      <c r="FC20" s="258"/>
      <c r="FD20" s="163"/>
      <c r="FE20" s="308"/>
      <c r="FF20" s="308"/>
      <c r="FG20" s="308"/>
      <c r="FH20" s="308"/>
      <c r="FI20" s="308"/>
      <c r="FJ20" s="163"/>
      <c r="FK20" s="258"/>
      <c r="FL20" s="258"/>
      <c r="FM20" s="332"/>
      <c r="FN20" s="332"/>
      <c r="FO20" s="258"/>
      <c r="FP20" s="163"/>
      <c r="FQ20" s="389"/>
      <c r="FR20" s="389"/>
      <c r="FS20" s="389"/>
      <c r="FT20" s="389"/>
      <c r="FU20" s="389"/>
      <c r="FV20" s="163"/>
      <c r="FW20" s="258"/>
      <c r="FX20" s="258"/>
      <c r="FY20" s="332"/>
      <c r="FZ20" s="332"/>
      <c r="GA20" s="258"/>
      <c r="GB20" s="52"/>
      <c r="GC20" s="438"/>
      <c r="GD20" s="438"/>
      <c r="GE20" s="406"/>
      <c r="GF20" s="406"/>
      <c r="GG20" s="406"/>
      <c r="GH20" s="163"/>
      <c r="GI20" s="400"/>
      <c r="GJ20" s="400"/>
      <c r="GK20" s="445"/>
      <c r="GL20" s="400"/>
      <c r="GM20" s="400"/>
      <c r="GN20" s="163"/>
      <c r="GO20" s="450"/>
      <c r="GP20" s="406"/>
      <c r="GQ20" s="454"/>
      <c r="GR20" s="406"/>
      <c r="GS20" s="406"/>
      <c r="GT20" s="163"/>
      <c r="GU20" s="409"/>
      <c r="GV20" s="400"/>
      <c r="GW20" s="400"/>
      <c r="GX20" s="400"/>
      <c r="GY20" s="400"/>
      <c r="GZ20" s="163"/>
      <c r="HA20" s="438"/>
      <c r="HB20" s="406"/>
      <c r="HC20" s="406"/>
      <c r="HD20" s="412"/>
      <c r="HE20" s="406"/>
      <c r="HF20" s="163"/>
      <c r="HG20" s="409"/>
      <c r="HH20" s="400"/>
      <c r="HI20" s="400"/>
      <c r="HJ20" s="403"/>
      <c r="HK20" s="400"/>
      <c r="HL20" s="163"/>
      <c r="HM20" s="438"/>
      <c r="HN20" s="406"/>
      <c r="HO20" s="406"/>
      <c r="HP20" s="442"/>
      <c r="HQ20" s="406"/>
      <c r="HR20" s="163"/>
      <c r="HS20" s="409"/>
      <c r="HT20" s="400"/>
      <c r="HU20" s="400"/>
      <c r="HV20" s="403"/>
      <c r="HW20" s="400"/>
      <c r="HX20" s="27"/>
      <c r="HY20" s="114"/>
      <c r="HZ20" s="114"/>
      <c r="IA20" s="114"/>
      <c r="IB20" s="114"/>
      <c r="IC20" s="114"/>
      <c r="ID20" s="114"/>
    </row>
    <row r="21" spans="2:238" ht="17" customHeight="1" x14ac:dyDescent="0.2">
      <c r="B21" s="223">
        <f t="shared" si="0"/>
        <v>0.50000000000000022</v>
      </c>
      <c r="C21" s="223">
        <f t="shared" si="1"/>
        <v>0.51041666666666696</v>
      </c>
      <c r="D21" s="224">
        <v>1.0416666666666701E-2</v>
      </c>
      <c r="E21" s="147" t="s">
        <v>376</v>
      </c>
      <c r="F21" s="147"/>
      <c r="G21" s="147"/>
      <c r="H21" s="147" t="s">
        <v>174</v>
      </c>
      <c r="I21" s="147"/>
      <c r="J21" s="160"/>
      <c r="K21" s="204"/>
      <c r="L21" s="204"/>
      <c r="M21" s="204"/>
      <c r="N21" s="204"/>
      <c r="O21" s="204"/>
      <c r="P21" s="160"/>
      <c r="Q21" s="204"/>
      <c r="R21" s="204"/>
      <c r="S21" s="204"/>
      <c r="T21" s="204"/>
      <c r="U21" s="204"/>
      <c r="V21" s="160"/>
      <c r="W21" s="204"/>
      <c r="X21" s="204"/>
      <c r="Y21" s="204"/>
      <c r="Z21" s="204"/>
      <c r="AA21" s="204"/>
      <c r="AB21" s="160"/>
      <c r="AC21" s="204"/>
      <c r="AD21" s="204"/>
      <c r="AE21" s="204"/>
      <c r="AF21" s="204"/>
      <c r="AG21" s="204"/>
      <c r="AH21" s="160"/>
      <c r="AI21" s="204"/>
      <c r="AJ21" s="204"/>
      <c r="AK21" s="204"/>
      <c r="AL21" s="204"/>
      <c r="AM21" s="204"/>
      <c r="AN21" s="160"/>
      <c r="AO21" s="204"/>
      <c r="AP21" s="204"/>
      <c r="AQ21" s="204"/>
      <c r="AR21" s="204"/>
      <c r="AS21" s="204"/>
      <c r="AT21" s="160"/>
      <c r="AU21" s="204"/>
      <c r="AV21" s="204"/>
      <c r="AW21" s="204"/>
      <c r="AX21" s="204"/>
      <c r="AY21" s="204"/>
      <c r="AZ21" s="160"/>
      <c r="BA21" s="204"/>
      <c r="BB21" s="204"/>
      <c r="BC21" s="204"/>
      <c r="BD21" s="204"/>
      <c r="BE21" s="204"/>
      <c r="BF21" s="160"/>
      <c r="BG21" s="204"/>
      <c r="BH21" s="204"/>
      <c r="BI21" s="204"/>
      <c r="BJ21" s="204"/>
      <c r="BK21" s="204"/>
      <c r="BL21" s="160"/>
      <c r="BM21" s="204"/>
      <c r="BN21" s="204"/>
      <c r="BO21" s="204"/>
      <c r="BP21" s="204"/>
      <c r="BQ21" s="204"/>
      <c r="BR21" s="160"/>
      <c r="BS21" s="204"/>
      <c r="BT21" s="204"/>
      <c r="BU21" s="204"/>
      <c r="BV21" s="204"/>
      <c r="BW21" s="204"/>
      <c r="BX21" s="160"/>
      <c r="BY21" s="204"/>
      <c r="BZ21" s="204"/>
      <c r="CA21" s="204"/>
      <c r="CB21" s="204"/>
      <c r="CC21" s="204"/>
      <c r="CD21" s="160"/>
      <c r="CE21" s="204"/>
      <c r="CF21" s="204"/>
      <c r="CG21" s="204"/>
      <c r="CH21" s="204"/>
      <c r="CI21" s="204"/>
      <c r="CJ21" s="160"/>
      <c r="CK21" s="204"/>
      <c r="CL21" s="204"/>
      <c r="CM21" s="204"/>
      <c r="CN21" s="204"/>
      <c r="CO21" s="204"/>
      <c r="CP21" s="160"/>
      <c r="CQ21" s="204"/>
      <c r="CR21" s="204"/>
      <c r="CS21" s="204"/>
      <c r="CT21" s="204"/>
      <c r="CU21" s="204"/>
      <c r="CV21" s="160"/>
      <c r="CW21" s="204"/>
      <c r="CX21" s="204"/>
      <c r="CY21" s="204"/>
      <c r="CZ21" s="204"/>
      <c r="DA21" s="204"/>
      <c r="DB21" s="50"/>
      <c r="DC21" s="258"/>
      <c r="DD21" s="258"/>
      <c r="DE21" s="258"/>
      <c r="DF21" s="258"/>
      <c r="DG21" s="258"/>
      <c r="DH21" s="160"/>
      <c r="DI21" s="416"/>
      <c r="DJ21" s="416"/>
      <c r="DK21" s="416"/>
      <c r="DL21" s="416"/>
      <c r="DM21" s="416"/>
      <c r="DN21" s="160"/>
      <c r="DO21" s="287"/>
      <c r="DP21" s="287"/>
      <c r="DQ21" s="287"/>
      <c r="DR21" s="287"/>
      <c r="DS21" s="287"/>
      <c r="DT21" s="160"/>
      <c r="DU21" s="389"/>
      <c r="DV21" s="389"/>
      <c r="DW21" s="389"/>
      <c r="DX21" s="389"/>
      <c r="DY21" s="389"/>
      <c r="DZ21" s="160"/>
      <c r="EA21" s="258"/>
      <c r="EB21" s="258"/>
      <c r="EC21" s="258"/>
      <c r="ED21" s="258"/>
      <c r="EE21" s="258"/>
      <c r="EF21" s="160"/>
      <c r="EG21" s="389"/>
      <c r="EH21" s="389"/>
      <c r="EI21" s="389"/>
      <c r="EJ21" s="389"/>
      <c r="EK21" s="389"/>
      <c r="EL21" s="160"/>
      <c r="EM21" s="258"/>
      <c r="EN21" s="258"/>
      <c r="EO21" s="258"/>
      <c r="EP21" s="258"/>
      <c r="EQ21" s="287"/>
      <c r="ER21" s="159"/>
      <c r="ES21" s="385"/>
      <c r="ET21" s="373"/>
      <c r="EU21" s="373"/>
      <c r="EV21" s="373"/>
      <c r="EW21" s="373"/>
      <c r="EX21" s="194"/>
      <c r="EY21" s="258"/>
      <c r="EZ21" s="258"/>
      <c r="FA21" s="258"/>
      <c r="FB21" s="258"/>
      <c r="FC21" s="258"/>
      <c r="FD21" s="160"/>
      <c r="FE21" s="308"/>
      <c r="FF21" s="308"/>
      <c r="FG21" s="308"/>
      <c r="FH21" s="308"/>
      <c r="FI21" s="308"/>
      <c r="FJ21" s="160"/>
      <c r="FK21" s="258"/>
      <c r="FL21" s="258"/>
      <c r="FM21" s="332"/>
      <c r="FN21" s="332"/>
      <c r="FO21" s="258"/>
      <c r="FP21" s="160"/>
      <c r="FQ21" s="389"/>
      <c r="FR21" s="389"/>
      <c r="FS21" s="389"/>
      <c r="FT21" s="389"/>
      <c r="FU21" s="389"/>
      <c r="FV21" s="160"/>
      <c r="FW21" s="258"/>
      <c r="FX21" s="258"/>
      <c r="FY21" s="332"/>
      <c r="FZ21" s="332"/>
      <c r="GA21" s="258"/>
      <c r="GB21" s="50"/>
      <c r="GC21" s="438"/>
      <c r="GD21" s="438"/>
      <c r="GE21" s="406"/>
      <c r="GF21" s="406"/>
      <c r="GG21" s="406"/>
      <c r="GH21" s="160"/>
      <c r="GI21" s="400"/>
      <c r="GJ21" s="400"/>
      <c r="GK21" s="445"/>
      <c r="GL21" s="400"/>
      <c r="GM21" s="400"/>
      <c r="GN21" s="160"/>
      <c r="GO21" s="450"/>
      <c r="GP21" s="406"/>
      <c r="GQ21" s="454"/>
      <c r="GR21" s="406"/>
      <c r="GS21" s="406"/>
      <c r="GT21" s="160"/>
      <c r="GU21" s="409"/>
      <c r="GV21" s="400"/>
      <c r="GW21" s="400"/>
      <c r="GX21" s="400"/>
      <c r="GY21" s="400"/>
      <c r="GZ21" s="160"/>
      <c r="HA21" s="438"/>
      <c r="HB21" s="406"/>
      <c r="HC21" s="406"/>
      <c r="HD21" s="412"/>
      <c r="HE21" s="406"/>
      <c r="HF21" s="160"/>
      <c r="HG21" s="409"/>
      <c r="HH21" s="400"/>
      <c r="HI21" s="400"/>
      <c r="HJ21" s="403"/>
      <c r="HK21" s="400"/>
      <c r="HL21" s="160"/>
      <c r="HM21" s="438"/>
      <c r="HN21" s="406"/>
      <c r="HO21" s="406"/>
      <c r="HP21" s="442"/>
      <c r="HQ21" s="406"/>
      <c r="HR21" s="160"/>
      <c r="HS21" s="409"/>
      <c r="HT21" s="400"/>
      <c r="HU21" s="400"/>
      <c r="HV21" s="403"/>
      <c r="HW21" s="400"/>
      <c r="HX21" s="27"/>
      <c r="HY21" s="114"/>
      <c r="HZ21" s="114"/>
      <c r="IA21" s="114"/>
      <c r="IB21" s="114"/>
      <c r="IC21" s="114"/>
      <c r="ID21" s="114"/>
    </row>
    <row r="22" spans="2:238" ht="16" x14ac:dyDescent="0.2">
      <c r="B22" s="223">
        <f t="shared" si="0"/>
        <v>0.51041666666666696</v>
      </c>
      <c r="C22" s="223">
        <f t="shared" si="1"/>
        <v>0.5208333333333337</v>
      </c>
      <c r="D22" s="224">
        <v>1.0416666666666701E-2</v>
      </c>
      <c r="E22" s="204"/>
      <c r="F22" s="204"/>
      <c r="G22" s="204"/>
      <c r="H22" s="204"/>
      <c r="I22" s="204"/>
      <c r="J22" s="160"/>
      <c r="K22" s="204"/>
      <c r="L22" s="204"/>
      <c r="M22" s="204"/>
      <c r="N22" s="204"/>
      <c r="O22" s="204"/>
      <c r="P22" s="160"/>
      <c r="Q22" s="204"/>
      <c r="R22" s="204"/>
      <c r="S22" s="204"/>
      <c r="T22" s="204"/>
      <c r="U22" s="204"/>
      <c r="V22" s="160"/>
      <c r="W22" s="204"/>
      <c r="X22" s="204"/>
      <c r="Y22" s="204"/>
      <c r="Z22" s="204"/>
      <c r="AA22" s="204"/>
      <c r="AB22" s="160"/>
      <c r="AC22" s="204"/>
      <c r="AD22" s="204"/>
      <c r="AE22" s="204"/>
      <c r="AF22" s="204"/>
      <c r="AG22" s="204"/>
      <c r="AH22" s="160"/>
      <c r="AI22" s="204"/>
      <c r="AJ22" s="204"/>
      <c r="AK22" s="204"/>
      <c r="AL22" s="204"/>
      <c r="AM22" s="204"/>
      <c r="AN22" s="160"/>
      <c r="AO22" s="204"/>
      <c r="AP22" s="204"/>
      <c r="AQ22" s="204"/>
      <c r="AR22" s="204"/>
      <c r="AS22" s="204"/>
      <c r="AT22" s="160"/>
      <c r="AU22" s="204"/>
      <c r="AV22" s="204"/>
      <c r="AW22" s="204"/>
      <c r="AX22" s="204"/>
      <c r="AY22" s="204"/>
      <c r="AZ22" s="160"/>
      <c r="BA22" s="204"/>
      <c r="BB22" s="204"/>
      <c r="BC22" s="204"/>
      <c r="BD22" s="204"/>
      <c r="BE22" s="204"/>
      <c r="BF22" s="160"/>
      <c r="BG22" s="204"/>
      <c r="BH22" s="204"/>
      <c r="BI22" s="204"/>
      <c r="BJ22" s="204"/>
      <c r="BK22" s="204"/>
      <c r="BL22" s="160"/>
      <c r="BM22" s="204"/>
      <c r="BN22" s="204"/>
      <c r="BO22" s="204"/>
      <c r="BP22" s="204"/>
      <c r="BQ22" s="204"/>
      <c r="BR22" s="160"/>
      <c r="BS22" s="204"/>
      <c r="BT22" s="204"/>
      <c r="BU22" s="204"/>
      <c r="BV22" s="204"/>
      <c r="BW22" s="204"/>
      <c r="BX22" s="160"/>
      <c r="BY22" s="204"/>
      <c r="BZ22" s="204"/>
      <c r="CA22" s="204"/>
      <c r="CB22" s="204"/>
      <c r="CC22" s="204"/>
      <c r="CD22" s="160"/>
      <c r="CE22" s="204"/>
      <c r="CF22" s="204"/>
      <c r="CG22" s="204"/>
      <c r="CH22" s="204"/>
      <c r="CI22" s="204"/>
      <c r="CJ22" s="160"/>
      <c r="CK22" s="204"/>
      <c r="CL22" s="204"/>
      <c r="CM22" s="204"/>
      <c r="CN22" s="204"/>
      <c r="CO22" s="204"/>
      <c r="CP22" s="160"/>
      <c r="CQ22" s="204"/>
      <c r="CR22" s="204"/>
      <c r="CS22" s="204"/>
      <c r="CT22" s="204"/>
      <c r="CU22" s="204"/>
      <c r="CV22" s="160"/>
      <c r="CW22" s="204"/>
      <c r="CX22" s="204"/>
      <c r="CY22" s="204"/>
      <c r="CZ22" s="204"/>
      <c r="DA22" s="204"/>
      <c r="DB22" s="50"/>
      <c r="DC22" s="258"/>
      <c r="DD22" s="258"/>
      <c r="DE22" s="258"/>
      <c r="DF22" s="258"/>
      <c r="DG22" s="258"/>
      <c r="DH22" s="160"/>
      <c r="DI22" s="416"/>
      <c r="DJ22" s="416"/>
      <c r="DK22" s="416"/>
      <c r="DL22" s="416"/>
      <c r="DM22" s="416"/>
      <c r="DN22" s="160"/>
      <c r="DO22" s="287"/>
      <c r="DP22" s="287"/>
      <c r="DQ22" s="287"/>
      <c r="DR22" s="287"/>
      <c r="DS22" s="287"/>
      <c r="DT22" s="160"/>
      <c r="DU22" s="389"/>
      <c r="DV22" s="389"/>
      <c r="DW22" s="389"/>
      <c r="DX22" s="389"/>
      <c r="DY22" s="389"/>
      <c r="DZ22" s="160"/>
      <c r="EA22" s="259"/>
      <c r="EB22" s="259"/>
      <c r="EC22" s="259"/>
      <c r="ED22" s="259"/>
      <c r="EE22" s="259"/>
      <c r="EF22" s="160"/>
      <c r="EG22" s="389"/>
      <c r="EH22" s="389"/>
      <c r="EI22" s="389"/>
      <c r="EJ22" s="389"/>
      <c r="EK22" s="389"/>
      <c r="EL22" s="160"/>
      <c r="EM22" s="258"/>
      <c r="EN22" s="258"/>
      <c r="EO22" s="258"/>
      <c r="EP22" s="258"/>
      <c r="EQ22" s="287"/>
      <c r="ER22" s="159"/>
      <c r="ES22" s="385"/>
      <c r="ET22" s="373"/>
      <c r="EU22" s="373"/>
      <c r="EV22" s="373"/>
      <c r="EW22" s="373"/>
      <c r="EX22" s="194"/>
      <c r="EY22" s="258"/>
      <c r="EZ22" s="258"/>
      <c r="FA22" s="258"/>
      <c r="FB22" s="258"/>
      <c r="FC22" s="258"/>
      <c r="FD22" s="160"/>
      <c r="FE22" s="308"/>
      <c r="FF22" s="308"/>
      <c r="FG22" s="308"/>
      <c r="FH22" s="308"/>
      <c r="FI22" s="308"/>
      <c r="FJ22" s="160"/>
      <c r="FK22" s="258"/>
      <c r="FL22" s="258"/>
      <c r="FM22" s="332"/>
      <c r="FN22" s="332"/>
      <c r="FO22" s="258"/>
      <c r="FP22" s="160"/>
      <c r="FQ22" s="389"/>
      <c r="FR22" s="389"/>
      <c r="FS22" s="389"/>
      <c r="FT22" s="389"/>
      <c r="FU22" s="389"/>
      <c r="FV22" s="160"/>
      <c r="FW22" s="258"/>
      <c r="FX22" s="258"/>
      <c r="FY22" s="332"/>
      <c r="FZ22" s="332"/>
      <c r="GA22" s="258"/>
      <c r="GB22" s="50"/>
      <c r="GC22" s="439"/>
      <c r="GD22" s="439"/>
      <c r="GE22" s="407"/>
      <c r="GF22" s="407"/>
      <c r="GG22" s="407"/>
      <c r="GH22" s="160"/>
      <c r="GI22" s="401"/>
      <c r="GJ22" s="401"/>
      <c r="GK22" s="446"/>
      <c r="GL22" s="401"/>
      <c r="GM22" s="401"/>
      <c r="GN22" s="160"/>
      <c r="GO22" s="451"/>
      <c r="GP22" s="407"/>
      <c r="GQ22" s="455"/>
      <c r="GR22" s="407"/>
      <c r="GS22" s="407"/>
      <c r="GT22" s="160"/>
      <c r="GU22" s="410"/>
      <c r="GV22" s="401"/>
      <c r="GW22" s="401"/>
      <c r="GX22" s="401"/>
      <c r="GY22" s="401"/>
      <c r="GZ22" s="160"/>
      <c r="HA22" s="439"/>
      <c r="HB22" s="407"/>
      <c r="HC22" s="407"/>
      <c r="HD22" s="413"/>
      <c r="HE22" s="407"/>
      <c r="HF22" s="160"/>
      <c r="HG22" s="410"/>
      <c r="HH22" s="401"/>
      <c r="HI22" s="401"/>
      <c r="HJ22" s="404"/>
      <c r="HK22" s="401"/>
      <c r="HL22" s="160"/>
      <c r="HM22" s="439"/>
      <c r="HN22" s="407"/>
      <c r="HO22" s="407"/>
      <c r="HP22" s="443"/>
      <c r="HQ22" s="407"/>
      <c r="HR22" s="160"/>
      <c r="HS22" s="410"/>
      <c r="HT22" s="401"/>
      <c r="HU22" s="401"/>
      <c r="HV22" s="404"/>
      <c r="HW22" s="401"/>
      <c r="HX22" s="27"/>
      <c r="HY22" s="27"/>
      <c r="HZ22" s="27"/>
      <c r="IA22" s="27"/>
      <c r="IB22" s="27"/>
    </row>
    <row r="23" spans="2:238" ht="15.75" customHeight="1" x14ac:dyDescent="0.2">
      <c r="B23" s="223">
        <f t="shared" si="0"/>
        <v>0.5208333333333337</v>
      </c>
      <c r="C23" s="223">
        <f t="shared" si="1"/>
        <v>0.53125000000000044</v>
      </c>
      <c r="D23" s="224">
        <v>1.0416666666666701E-2</v>
      </c>
      <c r="E23" s="204"/>
      <c r="F23" s="204"/>
      <c r="G23" s="204"/>
      <c r="H23" s="204"/>
      <c r="I23" s="204"/>
      <c r="J23" s="160"/>
      <c r="K23" s="204"/>
      <c r="L23" s="204"/>
      <c r="M23" s="204"/>
      <c r="N23" s="204"/>
      <c r="O23" s="204"/>
      <c r="P23" s="160"/>
      <c r="Q23" s="204"/>
      <c r="R23" s="204"/>
      <c r="S23" s="204"/>
      <c r="T23" s="204"/>
      <c r="U23" s="204"/>
      <c r="V23" s="160"/>
      <c r="W23" s="204"/>
      <c r="X23" s="204"/>
      <c r="Y23" s="204"/>
      <c r="Z23" s="204"/>
      <c r="AA23" s="204"/>
      <c r="AB23" s="160"/>
      <c r="AC23" s="204"/>
      <c r="AD23" s="204"/>
      <c r="AE23" s="204"/>
      <c r="AF23" s="204"/>
      <c r="AG23" s="204"/>
      <c r="AH23" s="160"/>
      <c r="AI23" s="204"/>
      <c r="AJ23" s="204"/>
      <c r="AK23" s="204"/>
      <c r="AL23" s="204"/>
      <c r="AM23" s="204"/>
      <c r="AN23" s="160"/>
      <c r="AO23" s="204"/>
      <c r="AP23" s="204"/>
      <c r="AQ23" s="204"/>
      <c r="AR23" s="204"/>
      <c r="AS23" s="204"/>
      <c r="AT23" s="160"/>
      <c r="AU23" s="204"/>
      <c r="AV23" s="204"/>
      <c r="AW23" s="204"/>
      <c r="AX23" s="204"/>
      <c r="AY23" s="204"/>
      <c r="AZ23" s="160"/>
      <c r="BA23" s="204"/>
      <c r="BB23" s="204"/>
      <c r="BC23" s="204"/>
      <c r="BD23" s="204"/>
      <c r="BE23" s="204"/>
      <c r="BF23" s="160"/>
      <c r="BG23" s="204"/>
      <c r="BH23" s="204"/>
      <c r="BI23" s="204"/>
      <c r="BJ23" s="204"/>
      <c r="BK23" s="204"/>
      <c r="BL23" s="160"/>
      <c r="BM23" s="204"/>
      <c r="BN23" s="204"/>
      <c r="BO23" s="204"/>
      <c r="BP23" s="204"/>
      <c r="BQ23" s="204"/>
      <c r="BR23" s="160"/>
      <c r="BS23" s="204"/>
      <c r="BT23" s="204"/>
      <c r="BU23" s="204"/>
      <c r="BV23" s="204"/>
      <c r="BW23" s="204"/>
      <c r="BX23" s="160"/>
      <c r="BY23" s="204"/>
      <c r="BZ23" s="204"/>
      <c r="CA23" s="204"/>
      <c r="CB23" s="204"/>
      <c r="CC23" s="204"/>
      <c r="CD23" s="160"/>
      <c r="CE23" s="204"/>
      <c r="CF23" s="204"/>
      <c r="CG23" s="204"/>
      <c r="CH23" s="204"/>
      <c r="CI23" s="204"/>
      <c r="CJ23" s="160"/>
      <c r="CK23" s="204"/>
      <c r="CL23" s="204"/>
      <c r="CM23" s="204"/>
      <c r="CN23" s="204"/>
      <c r="CO23" s="204"/>
      <c r="CP23" s="160"/>
      <c r="CQ23" s="204"/>
      <c r="CR23" s="204"/>
      <c r="CS23" s="204"/>
      <c r="CT23" s="204"/>
      <c r="CU23" s="204"/>
      <c r="CV23" s="160"/>
      <c r="CW23" s="204"/>
      <c r="CX23" s="204"/>
      <c r="CY23" s="204"/>
      <c r="CZ23" s="204"/>
      <c r="DA23" s="204"/>
      <c r="DB23" s="50"/>
      <c r="DC23" s="305" t="s">
        <v>377</v>
      </c>
      <c r="DD23" s="305" t="s">
        <v>378</v>
      </c>
      <c r="DE23" s="305">
        <v>69</v>
      </c>
      <c r="DF23" s="305" t="s">
        <v>190</v>
      </c>
      <c r="DG23" s="302" t="s">
        <v>23</v>
      </c>
      <c r="DH23" s="160"/>
      <c r="DI23" s="416"/>
      <c r="DJ23" s="416"/>
      <c r="DK23" s="416"/>
      <c r="DL23" s="416"/>
      <c r="DM23" s="416"/>
      <c r="DN23" s="160"/>
      <c r="DO23" s="306" t="s">
        <v>153</v>
      </c>
      <c r="DP23" s="306"/>
      <c r="DQ23" s="306"/>
      <c r="DR23" s="306"/>
      <c r="DS23" s="306"/>
      <c r="DT23" s="160"/>
      <c r="DU23" s="389" t="s">
        <v>153</v>
      </c>
      <c r="DV23" s="389"/>
      <c r="DW23" s="389"/>
      <c r="DX23" s="389"/>
      <c r="DY23" s="389"/>
      <c r="DZ23" s="160"/>
      <c r="EA23" s="218" t="s">
        <v>153</v>
      </c>
      <c r="EB23" s="218"/>
      <c r="EC23" s="218"/>
      <c r="ED23" s="218"/>
      <c r="EE23" s="218"/>
      <c r="EF23" s="160"/>
      <c r="EG23" s="389" t="s">
        <v>153</v>
      </c>
      <c r="EH23" s="389"/>
      <c r="EI23" s="389"/>
      <c r="EJ23" s="389"/>
      <c r="EK23" s="389"/>
      <c r="EL23" s="160"/>
      <c r="EM23" s="306" t="s">
        <v>153</v>
      </c>
      <c r="EN23" s="306"/>
      <c r="EO23" s="306"/>
      <c r="EP23" s="306"/>
      <c r="EQ23" s="306"/>
      <c r="ER23" s="159"/>
      <c r="ES23" s="385" t="s">
        <v>153</v>
      </c>
      <c r="ET23" s="373"/>
      <c r="EU23" s="373"/>
      <c r="EV23" s="373"/>
      <c r="EW23" s="373"/>
      <c r="EX23" s="194"/>
      <c r="EY23" s="258"/>
      <c r="EZ23" s="258"/>
      <c r="FA23" s="258"/>
      <c r="FB23" s="258"/>
      <c r="FC23" s="258"/>
      <c r="FD23" s="160"/>
      <c r="FE23" s="308"/>
      <c r="FF23" s="308"/>
      <c r="FG23" s="308"/>
      <c r="FH23" s="308"/>
      <c r="FI23" s="308"/>
      <c r="FJ23" s="160"/>
      <c r="FK23" s="258"/>
      <c r="FL23" s="258"/>
      <c r="FM23" s="332"/>
      <c r="FN23" s="332"/>
      <c r="FO23" s="258"/>
      <c r="FP23" s="160"/>
      <c r="FQ23" s="389" t="s">
        <v>153</v>
      </c>
      <c r="FR23" s="389"/>
      <c r="FS23" s="389"/>
      <c r="FT23" s="389"/>
      <c r="FU23" s="389"/>
      <c r="FV23" s="160"/>
      <c r="FW23" s="258"/>
      <c r="FX23" s="258"/>
      <c r="FY23" s="332"/>
      <c r="FZ23" s="332"/>
      <c r="GA23" s="258"/>
      <c r="GB23" s="50"/>
      <c r="GC23" s="208" t="s">
        <v>114</v>
      </c>
      <c r="GD23" s="208"/>
      <c r="GE23" s="208">
        <v>176</v>
      </c>
      <c r="GF23" s="208" t="s">
        <v>174</v>
      </c>
      <c r="GG23" s="208"/>
      <c r="GH23" s="160"/>
      <c r="GI23" s="204"/>
      <c r="GJ23" s="204"/>
      <c r="GK23" s="204"/>
      <c r="GL23" s="204"/>
      <c r="GM23" s="204"/>
      <c r="GN23" s="160"/>
      <c r="GO23" s="298"/>
      <c r="GP23" s="298"/>
      <c r="GQ23" s="298"/>
      <c r="GR23" s="298"/>
      <c r="GS23" s="298"/>
      <c r="GT23" s="160"/>
      <c r="GU23" s="204"/>
      <c r="GV23" s="204"/>
      <c r="GW23" s="204"/>
      <c r="GX23" s="204"/>
      <c r="GY23" s="204"/>
      <c r="GZ23" s="160"/>
      <c r="HA23" s="204"/>
      <c r="HB23" s="204"/>
      <c r="HC23" s="204"/>
      <c r="HD23" s="204"/>
      <c r="HE23" s="204"/>
      <c r="HF23" s="160"/>
      <c r="HG23" s="204"/>
      <c r="HH23" s="204"/>
      <c r="HI23" s="204"/>
      <c r="HJ23" s="204"/>
      <c r="HK23" s="204"/>
      <c r="HL23" s="160"/>
      <c r="HM23" s="204"/>
      <c r="HN23" s="204"/>
      <c r="HO23" s="204"/>
      <c r="HP23" s="204"/>
      <c r="HQ23" s="204"/>
      <c r="HR23" s="160"/>
      <c r="HS23" s="204"/>
      <c r="HT23" s="204"/>
      <c r="HU23" s="204"/>
      <c r="HV23" s="204"/>
      <c r="HW23" s="204"/>
    </row>
    <row r="24" spans="2:238" ht="16" x14ac:dyDescent="0.2">
      <c r="B24" s="223">
        <f t="shared" si="0"/>
        <v>0.53125000000000044</v>
      </c>
      <c r="C24" s="223">
        <f t="shared" si="1"/>
        <v>0.54166666666666718</v>
      </c>
      <c r="D24" s="224">
        <v>1.0416666666666701E-2</v>
      </c>
      <c r="E24" s="204"/>
      <c r="F24" s="204"/>
      <c r="G24" s="204"/>
      <c r="H24" s="204"/>
      <c r="I24" s="204"/>
      <c r="J24" s="160"/>
      <c r="K24" s="204"/>
      <c r="L24" s="204"/>
      <c r="M24" s="204"/>
      <c r="N24" s="204"/>
      <c r="O24" s="204"/>
      <c r="P24" s="160"/>
      <c r="Q24" s="204"/>
      <c r="R24" s="204"/>
      <c r="S24" s="204"/>
      <c r="T24" s="204"/>
      <c r="U24" s="204"/>
      <c r="V24" s="160"/>
      <c r="W24" s="204"/>
      <c r="X24" s="204"/>
      <c r="Y24" s="204"/>
      <c r="Z24" s="204"/>
      <c r="AA24" s="204"/>
      <c r="AB24" s="160"/>
      <c r="AC24" s="204"/>
      <c r="AD24" s="204"/>
      <c r="AE24" s="204"/>
      <c r="AF24" s="204"/>
      <c r="AG24" s="204"/>
      <c r="AH24" s="160"/>
      <c r="AI24" s="204"/>
      <c r="AJ24" s="204"/>
      <c r="AK24" s="204"/>
      <c r="AL24" s="204"/>
      <c r="AM24" s="204"/>
      <c r="AN24" s="160"/>
      <c r="AO24" s="204"/>
      <c r="AP24" s="204"/>
      <c r="AQ24" s="204"/>
      <c r="AR24" s="204"/>
      <c r="AS24" s="204"/>
      <c r="AT24" s="160"/>
      <c r="AU24" s="204"/>
      <c r="AV24" s="204"/>
      <c r="AW24" s="204"/>
      <c r="AX24" s="204"/>
      <c r="AY24" s="204"/>
      <c r="AZ24" s="160"/>
      <c r="BA24" s="204"/>
      <c r="BB24" s="204"/>
      <c r="BC24" s="204"/>
      <c r="BD24" s="204"/>
      <c r="BE24" s="204"/>
      <c r="BF24" s="160"/>
      <c r="BG24" s="204"/>
      <c r="BH24" s="204"/>
      <c r="BI24" s="204"/>
      <c r="BJ24" s="204"/>
      <c r="BK24" s="204"/>
      <c r="BL24" s="160"/>
      <c r="BM24" s="204"/>
      <c r="BN24" s="204"/>
      <c r="BO24" s="204"/>
      <c r="BP24" s="204"/>
      <c r="BQ24" s="204"/>
      <c r="BR24" s="160"/>
      <c r="BS24" s="204"/>
      <c r="BT24" s="204"/>
      <c r="BU24" s="204"/>
      <c r="BV24" s="204"/>
      <c r="BW24" s="204"/>
      <c r="BX24" s="160"/>
      <c r="BY24" s="204"/>
      <c r="BZ24" s="204"/>
      <c r="CA24" s="204"/>
      <c r="CB24" s="204"/>
      <c r="CC24" s="204"/>
      <c r="CD24" s="160"/>
      <c r="CE24" s="204"/>
      <c r="CF24" s="204"/>
      <c r="CG24" s="204"/>
      <c r="CH24" s="204"/>
      <c r="CI24" s="204"/>
      <c r="CJ24" s="160"/>
      <c r="CK24" s="204"/>
      <c r="CL24" s="204"/>
      <c r="CM24" s="204"/>
      <c r="CN24" s="204"/>
      <c r="CO24" s="204"/>
      <c r="CP24" s="160"/>
      <c r="CQ24" s="204"/>
      <c r="CR24" s="204"/>
      <c r="CS24" s="204"/>
      <c r="CT24" s="204"/>
      <c r="CU24" s="204"/>
      <c r="CV24" s="160"/>
      <c r="CW24" s="204"/>
      <c r="CX24" s="204"/>
      <c r="CY24" s="204"/>
      <c r="CZ24" s="204"/>
      <c r="DA24" s="204"/>
      <c r="DB24" s="48"/>
      <c r="DC24" s="304"/>
      <c r="DD24" s="304"/>
      <c r="DE24" s="304"/>
      <c r="DF24" s="304"/>
      <c r="DG24" s="303"/>
      <c r="DH24" s="160"/>
      <c r="DI24" s="417"/>
      <c r="DJ24" s="417"/>
      <c r="DK24" s="417"/>
      <c r="DL24" s="417"/>
      <c r="DM24" s="417"/>
      <c r="DN24" s="160"/>
      <c r="DO24" s="306"/>
      <c r="DP24" s="306"/>
      <c r="DQ24" s="306"/>
      <c r="DR24" s="306"/>
      <c r="DS24" s="306"/>
      <c r="DT24" s="160"/>
      <c r="DU24" s="389"/>
      <c r="DV24" s="389"/>
      <c r="DW24" s="389"/>
      <c r="DX24" s="389"/>
      <c r="DY24" s="389"/>
      <c r="DZ24" s="160"/>
      <c r="EA24" s="218"/>
      <c r="EB24" s="218"/>
      <c r="EC24" s="218"/>
      <c r="ED24" s="218"/>
      <c r="EE24" s="218"/>
      <c r="EF24" s="160"/>
      <c r="EG24" s="389"/>
      <c r="EH24" s="389"/>
      <c r="EI24" s="389"/>
      <c r="EJ24" s="389"/>
      <c r="EK24" s="389"/>
      <c r="EL24" s="160"/>
      <c r="EM24" s="306"/>
      <c r="EN24" s="306"/>
      <c r="EO24" s="306"/>
      <c r="EP24" s="306"/>
      <c r="EQ24" s="306"/>
      <c r="ER24" s="159"/>
      <c r="ES24" s="385"/>
      <c r="ET24" s="373"/>
      <c r="EU24" s="373"/>
      <c r="EV24" s="373"/>
      <c r="EW24" s="373"/>
      <c r="EX24" s="194"/>
      <c r="EY24" s="259"/>
      <c r="EZ24" s="259"/>
      <c r="FA24" s="259"/>
      <c r="FB24" s="259"/>
      <c r="FC24" s="259"/>
      <c r="FD24" s="160"/>
      <c r="FE24" s="309"/>
      <c r="FF24" s="309"/>
      <c r="FG24" s="309"/>
      <c r="FH24" s="309"/>
      <c r="FI24" s="309"/>
      <c r="FJ24" s="160"/>
      <c r="FK24" s="259"/>
      <c r="FL24" s="259"/>
      <c r="FM24" s="333"/>
      <c r="FN24" s="333"/>
      <c r="FO24" s="259"/>
      <c r="FP24" s="160"/>
      <c r="FQ24" s="389"/>
      <c r="FR24" s="389"/>
      <c r="FS24" s="389"/>
      <c r="FT24" s="389"/>
      <c r="FU24" s="389"/>
      <c r="FV24" s="160"/>
      <c r="FW24" s="259"/>
      <c r="FX24" s="259"/>
      <c r="FY24" s="333"/>
      <c r="FZ24" s="333"/>
      <c r="GA24" s="259"/>
      <c r="GB24" s="48"/>
      <c r="GC24" s="204"/>
      <c r="GD24" s="204"/>
      <c r="GE24" s="204"/>
      <c r="GF24" s="204"/>
      <c r="GG24" s="204"/>
      <c r="GH24" s="160"/>
      <c r="GI24" s="204"/>
      <c r="GJ24" s="204"/>
      <c r="GK24" s="204"/>
      <c r="GL24" s="204"/>
      <c r="GM24" s="204"/>
      <c r="GN24" s="160"/>
      <c r="GO24" s="301"/>
      <c r="GP24" s="301"/>
      <c r="GQ24" s="301"/>
      <c r="GR24" s="301"/>
      <c r="GS24" s="301"/>
      <c r="GT24" s="160"/>
      <c r="GU24" s="204"/>
      <c r="GV24" s="204"/>
      <c r="GW24" s="204"/>
      <c r="GX24" s="204"/>
      <c r="GY24" s="204"/>
      <c r="GZ24" s="160"/>
      <c r="HA24" s="204"/>
      <c r="HB24" s="204"/>
      <c r="HC24" s="204"/>
      <c r="HD24" s="204"/>
      <c r="HE24" s="204"/>
      <c r="HF24" s="160"/>
      <c r="HG24" s="204"/>
      <c r="HH24" s="204"/>
      <c r="HI24" s="204"/>
      <c r="HJ24" s="204"/>
      <c r="HK24" s="204"/>
      <c r="HL24" s="160"/>
      <c r="HM24" s="204"/>
      <c r="HN24" s="204"/>
      <c r="HO24" s="204"/>
      <c r="HP24" s="204"/>
      <c r="HQ24" s="204"/>
      <c r="HR24" s="160"/>
      <c r="HS24" s="204"/>
      <c r="HT24" s="204"/>
      <c r="HU24" s="204"/>
      <c r="HV24" s="204"/>
      <c r="HW24" s="204"/>
    </row>
    <row r="25" spans="2:238" ht="17" x14ac:dyDescent="0.2">
      <c r="B25" s="223">
        <f t="shared" si="0"/>
        <v>0.54166666666666718</v>
      </c>
      <c r="C25" s="223">
        <f t="shared" si="1"/>
        <v>0.55208333333333393</v>
      </c>
      <c r="D25" s="224">
        <v>1.0416666666666701E-2</v>
      </c>
      <c r="E25" s="204"/>
      <c r="F25" s="204"/>
      <c r="G25" s="204"/>
      <c r="H25" s="204"/>
      <c r="I25" s="204"/>
      <c r="J25" s="160"/>
      <c r="K25" s="204"/>
      <c r="L25" s="204"/>
      <c r="M25" s="204"/>
      <c r="N25" s="204"/>
      <c r="O25" s="204"/>
      <c r="P25" s="160"/>
      <c r="Q25" s="204"/>
      <c r="R25" s="204"/>
      <c r="S25" s="204"/>
      <c r="T25" s="204"/>
      <c r="U25" s="204"/>
      <c r="V25" s="160"/>
      <c r="W25" s="204"/>
      <c r="X25" s="204"/>
      <c r="Y25" s="204"/>
      <c r="Z25" s="204"/>
      <c r="AA25" s="204"/>
      <c r="AB25" s="160"/>
      <c r="AC25" s="204"/>
      <c r="AD25" s="204"/>
      <c r="AE25" s="204"/>
      <c r="AF25" s="204"/>
      <c r="AG25" s="204"/>
      <c r="AH25" s="160"/>
      <c r="AI25" s="204"/>
      <c r="AJ25" s="204"/>
      <c r="AK25" s="204"/>
      <c r="AL25" s="204"/>
      <c r="AM25" s="204"/>
      <c r="AN25" s="160"/>
      <c r="AO25" s="204"/>
      <c r="AP25" s="204"/>
      <c r="AQ25" s="204"/>
      <c r="AR25" s="204"/>
      <c r="AS25" s="204"/>
      <c r="AT25" s="160"/>
      <c r="AU25" s="204"/>
      <c r="AV25" s="204"/>
      <c r="AW25" s="204"/>
      <c r="AX25" s="204"/>
      <c r="AY25" s="204"/>
      <c r="AZ25" s="160"/>
      <c r="BA25" s="204"/>
      <c r="BB25" s="204"/>
      <c r="BC25" s="204"/>
      <c r="BD25" s="204"/>
      <c r="BE25" s="204"/>
      <c r="BF25" s="160"/>
      <c r="BG25" s="204"/>
      <c r="BH25" s="204"/>
      <c r="BI25" s="204"/>
      <c r="BJ25" s="204"/>
      <c r="BK25" s="204"/>
      <c r="BL25" s="160"/>
      <c r="BM25" s="204"/>
      <c r="BN25" s="204"/>
      <c r="BO25" s="204"/>
      <c r="BP25" s="204"/>
      <c r="BQ25" s="204"/>
      <c r="BR25" s="160"/>
      <c r="BS25" s="204"/>
      <c r="BT25" s="204"/>
      <c r="BU25" s="204"/>
      <c r="BV25" s="204"/>
      <c r="BW25" s="204"/>
      <c r="BX25" s="160"/>
      <c r="BY25" s="204"/>
      <c r="BZ25" s="204"/>
      <c r="CA25" s="204"/>
      <c r="CB25" s="204"/>
      <c r="CC25" s="204"/>
      <c r="CD25" s="160"/>
      <c r="CE25" s="204"/>
      <c r="CF25" s="204"/>
      <c r="CG25" s="204"/>
      <c r="CH25" s="204"/>
      <c r="CI25" s="204"/>
      <c r="CJ25" s="160"/>
      <c r="CK25" s="204"/>
      <c r="CL25" s="204"/>
      <c r="CM25" s="204"/>
      <c r="CN25" s="204"/>
      <c r="CO25" s="204"/>
      <c r="CP25" s="160"/>
      <c r="CQ25" s="204"/>
      <c r="CR25" s="204"/>
      <c r="CS25" s="204"/>
      <c r="CT25" s="204"/>
      <c r="CU25" s="204"/>
      <c r="CV25" s="160"/>
      <c r="CW25" s="204"/>
      <c r="CX25" s="204"/>
      <c r="CY25" s="204"/>
      <c r="CZ25" s="204"/>
      <c r="DA25" s="204"/>
      <c r="DB25" s="51"/>
      <c r="DC25" s="213" t="s">
        <v>154</v>
      </c>
      <c r="DD25" s="213"/>
      <c r="DE25" s="213">
        <v>142</v>
      </c>
      <c r="DF25" s="213" t="s">
        <v>174</v>
      </c>
      <c r="DG25" s="213"/>
      <c r="DH25" s="160"/>
      <c r="DI25" s="204"/>
      <c r="DJ25" s="204"/>
      <c r="DK25" s="204"/>
      <c r="DL25" s="204"/>
      <c r="DM25" s="204"/>
      <c r="DN25" s="160"/>
      <c r="DO25" s="204"/>
      <c r="DP25" s="204"/>
      <c r="DQ25" s="204"/>
      <c r="DR25" s="204"/>
      <c r="DS25" s="204"/>
      <c r="DT25" s="160"/>
      <c r="DU25" s="204"/>
      <c r="DV25" s="204"/>
      <c r="DW25" s="204"/>
      <c r="DX25" s="204"/>
      <c r="DY25" s="204"/>
      <c r="DZ25" s="160"/>
      <c r="EA25" s="204"/>
      <c r="EB25" s="204"/>
      <c r="EC25" s="204"/>
      <c r="ED25" s="204"/>
      <c r="EE25" s="204"/>
      <c r="EF25" s="160"/>
      <c r="EG25" s="204"/>
      <c r="EH25" s="204"/>
      <c r="EI25" s="204"/>
      <c r="EJ25" s="204"/>
      <c r="EK25" s="204"/>
      <c r="EL25" s="160"/>
      <c r="EM25" s="204"/>
      <c r="EN25" s="204"/>
      <c r="EO25" s="204"/>
      <c r="EP25" s="204"/>
      <c r="EQ25" s="204"/>
      <c r="ER25" s="160"/>
      <c r="ES25" s="198"/>
      <c r="ET25" s="198"/>
      <c r="EU25" s="198"/>
      <c r="EV25" s="198"/>
      <c r="EW25" s="198"/>
      <c r="EX25" s="160"/>
      <c r="EY25" s="204"/>
      <c r="EZ25" s="204"/>
      <c r="FA25" s="204"/>
      <c r="FB25" s="204"/>
      <c r="FC25" s="204"/>
      <c r="FD25" s="160"/>
      <c r="FE25" s="204"/>
      <c r="FF25" s="204"/>
      <c r="FG25" s="204"/>
      <c r="FH25" s="204" t="s">
        <v>379</v>
      </c>
      <c r="FI25" s="204"/>
      <c r="FJ25" s="160"/>
      <c r="FK25" s="204"/>
      <c r="FL25" s="204"/>
      <c r="FM25" s="204"/>
      <c r="FN25" s="204"/>
      <c r="FO25" s="204"/>
      <c r="FP25" s="160"/>
      <c r="FQ25" s="204"/>
      <c r="FR25" s="204"/>
      <c r="FS25" s="204"/>
      <c r="FT25" s="204"/>
      <c r="FU25" s="204"/>
      <c r="FV25" s="160"/>
      <c r="FW25" s="204"/>
      <c r="FX25" s="204"/>
      <c r="FY25" s="204"/>
      <c r="FZ25" s="204"/>
      <c r="GA25" s="204"/>
      <c r="GB25" s="50"/>
      <c r="GC25" s="204"/>
      <c r="GD25" s="204"/>
      <c r="GE25" s="204"/>
      <c r="GF25" s="204"/>
      <c r="GG25" s="204"/>
      <c r="GH25" s="160"/>
      <c r="GI25" s="204"/>
      <c r="GJ25" s="204"/>
      <c r="GK25" s="204"/>
      <c r="GL25" s="204"/>
      <c r="GM25" s="204"/>
      <c r="GN25" s="160"/>
      <c r="GO25" s="386" t="s">
        <v>143</v>
      </c>
      <c r="GP25" s="386" t="s">
        <v>144</v>
      </c>
      <c r="GQ25" s="386">
        <v>16</v>
      </c>
      <c r="GR25" s="386" t="s">
        <v>334</v>
      </c>
      <c r="GS25" s="386"/>
      <c r="GT25" s="160"/>
      <c r="GU25" s="204"/>
      <c r="GV25" s="204"/>
      <c r="GW25" s="204"/>
      <c r="GX25" s="204"/>
      <c r="GY25" s="204"/>
      <c r="GZ25" s="160"/>
      <c r="HA25" s="204"/>
      <c r="HB25" s="204"/>
      <c r="HC25" s="204"/>
      <c r="HD25" s="204"/>
      <c r="HE25" s="204"/>
      <c r="HF25" s="160"/>
      <c r="HG25" s="204"/>
      <c r="HH25" s="204"/>
      <c r="HI25" s="204"/>
      <c r="HJ25" s="204"/>
      <c r="HK25" s="204"/>
      <c r="HL25" s="160"/>
      <c r="HM25" s="204"/>
      <c r="HN25" s="204"/>
      <c r="HO25" s="204"/>
      <c r="HP25" s="204"/>
      <c r="HQ25" s="204"/>
      <c r="HR25" s="160"/>
      <c r="HS25" s="204"/>
      <c r="HT25" s="204"/>
      <c r="HU25" s="204"/>
      <c r="HV25" s="204"/>
      <c r="HW25" s="204"/>
    </row>
    <row r="26" spans="2:238" ht="16" x14ac:dyDescent="0.2">
      <c r="B26" s="223">
        <f t="shared" si="0"/>
        <v>0.55208333333333393</v>
      </c>
      <c r="C26" s="223">
        <f t="shared" si="1"/>
        <v>0.56250000000000067</v>
      </c>
      <c r="D26" s="224">
        <v>1.0416666666666701E-2</v>
      </c>
      <c r="E26" s="204"/>
      <c r="F26" s="204"/>
      <c r="G26" s="204"/>
      <c r="H26" s="204"/>
      <c r="I26" s="204"/>
      <c r="J26" s="160"/>
      <c r="K26" s="204"/>
      <c r="L26" s="204"/>
      <c r="M26" s="204"/>
      <c r="N26" s="204"/>
      <c r="O26" s="204"/>
      <c r="P26" s="160"/>
      <c r="Q26" s="204"/>
      <c r="R26" s="204"/>
      <c r="S26" s="204"/>
      <c r="T26" s="204"/>
      <c r="U26" s="204"/>
      <c r="V26" s="160"/>
      <c r="W26" s="204"/>
      <c r="X26" s="204"/>
      <c r="Y26" s="204"/>
      <c r="Z26" s="204"/>
      <c r="AA26" s="204"/>
      <c r="AB26" s="160"/>
      <c r="AC26" s="204"/>
      <c r="AD26" s="204"/>
      <c r="AE26" s="204"/>
      <c r="AF26" s="204"/>
      <c r="AG26" s="204"/>
      <c r="AH26" s="160"/>
      <c r="AI26" s="204"/>
      <c r="AJ26" s="204"/>
      <c r="AK26" s="204"/>
      <c r="AL26" s="204"/>
      <c r="AM26" s="204"/>
      <c r="AN26" s="160"/>
      <c r="AO26" s="204"/>
      <c r="AP26" s="204"/>
      <c r="AQ26" s="204"/>
      <c r="AR26" s="204"/>
      <c r="AS26" s="204"/>
      <c r="AT26" s="160"/>
      <c r="AU26" s="204"/>
      <c r="AV26" s="204"/>
      <c r="AW26" s="204"/>
      <c r="AX26" s="204"/>
      <c r="AY26" s="204"/>
      <c r="AZ26" s="160"/>
      <c r="BA26" s="204"/>
      <c r="BB26" s="204"/>
      <c r="BC26" s="204"/>
      <c r="BD26" s="204"/>
      <c r="BE26" s="204"/>
      <c r="BF26" s="160"/>
      <c r="BG26" s="204"/>
      <c r="BH26" s="204"/>
      <c r="BI26" s="204"/>
      <c r="BJ26" s="204"/>
      <c r="BK26" s="204"/>
      <c r="BL26" s="160"/>
      <c r="BM26" s="204"/>
      <c r="BN26" s="204"/>
      <c r="BO26" s="204"/>
      <c r="BP26" s="204"/>
      <c r="BQ26" s="204"/>
      <c r="BR26" s="160"/>
      <c r="BS26" s="204"/>
      <c r="BT26" s="204"/>
      <c r="BU26" s="204"/>
      <c r="BV26" s="204"/>
      <c r="BW26" s="204"/>
      <c r="BX26" s="160"/>
      <c r="BY26" s="204"/>
      <c r="BZ26" s="204"/>
      <c r="CA26" s="204"/>
      <c r="CB26" s="204"/>
      <c r="CC26" s="204"/>
      <c r="CD26" s="160"/>
      <c r="CE26" s="204"/>
      <c r="CF26" s="204"/>
      <c r="CG26" s="204"/>
      <c r="CH26" s="204"/>
      <c r="CI26" s="204"/>
      <c r="CJ26" s="160"/>
      <c r="CK26" s="204"/>
      <c r="CL26" s="204"/>
      <c r="CM26" s="204"/>
      <c r="CN26" s="204"/>
      <c r="CO26" s="204"/>
      <c r="CP26" s="160"/>
      <c r="CQ26" s="204"/>
      <c r="CR26" s="204"/>
      <c r="CS26" s="204"/>
      <c r="CT26" s="204"/>
      <c r="CU26" s="204"/>
      <c r="CV26" s="160"/>
      <c r="CW26" s="204"/>
      <c r="CX26" s="204"/>
      <c r="CY26" s="204"/>
      <c r="CZ26" s="204"/>
      <c r="DA26" s="204"/>
      <c r="DB26" s="51"/>
      <c r="DC26" s="204"/>
      <c r="DD26" s="204"/>
      <c r="DE26" s="204"/>
      <c r="DF26" s="204"/>
      <c r="DG26" s="204"/>
      <c r="DH26" s="160"/>
      <c r="DI26" s="204"/>
      <c r="DJ26" s="204"/>
      <c r="DK26" s="204"/>
      <c r="DL26" s="204"/>
      <c r="DM26" s="204"/>
      <c r="DN26" s="160"/>
      <c r="DO26" s="204"/>
      <c r="DP26" s="204"/>
      <c r="DQ26" s="204"/>
      <c r="DR26" s="204"/>
      <c r="DS26" s="204"/>
      <c r="DT26" s="160"/>
      <c r="DU26" s="204"/>
      <c r="DV26" s="204"/>
      <c r="DW26" s="204"/>
      <c r="DX26" s="204"/>
      <c r="DY26" s="204"/>
      <c r="DZ26" s="160"/>
      <c r="EA26" s="204"/>
      <c r="EB26" s="204"/>
      <c r="EC26" s="204"/>
      <c r="ED26" s="204"/>
      <c r="EE26" s="204"/>
      <c r="EF26" s="160"/>
      <c r="EG26" s="204"/>
      <c r="EH26" s="204"/>
      <c r="EI26" s="204"/>
      <c r="EJ26" s="204"/>
      <c r="EK26" s="204"/>
      <c r="EL26" s="160"/>
      <c r="EM26" s="204"/>
      <c r="EN26" s="204"/>
      <c r="EO26" s="204"/>
      <c r="EP26" s="204"/>
      <c r="EQ26" s="204"/>
      <c r="ER26" s="160"/>
      <c r="ES26" s="204"/>
      <c r="ET26" s="204"/>
      <c r="EU26" s="204"/>
      <c r="EV26" s="204"/>
      <c r="EW26" s="204"/>
      <c r="EX26" s="160"/>
      <c r="EY26" s="204"/>
      <c r="EZ26" s="204"/>
      <c r="FA26" s="204"/>
      <c r="FB26" s="204"/>
      <c r="FC26" s="204"/>
      <c r="FD26" s="160"/>
      <c r="FE26" s="204"/>
      <c r="FF26" s="204"/>
      <c r="FG26" s="204"/>
      <c r="FH26" s="204"/>
      <c r="FI26" s="204"/>
      <c r="FJ26" s="160"/>
      <c r="FK26" s="204"/>
      <c r="FL26" s="204"/>
      <c r="FM26" s="204"/>
      <c r="FN26" s="204"/>
      <c r="FO26" s="204"/>
      <c r="FP26" s="160"/>
      <c r="FQ26" s="204"/>
      <c r="FR26" s="204"/>
      <c r="FS26" s="204"/>
      <c r="FT26" s="204"/>
      <c r="FU26" s="204"/>
      <c r="FV26" s="160"/>
      <c r="FW26" s="204"/>
      <c r="FX26" s="204"/>
      <c r="FY26" s="204"/>
      <c r="FZ26" s="204"/>
      <c r="GA26" s="204"/>
      <c r="GB26" s="50"/>
      <c r="GC26" s="204"/>
      <c r="GD26" s="204"/>
      <c r="GE26" s="204"/>
      <c r="GF26" s="204"/>
      <c r="GG26" s="204"/>
      <c r="GH26" s="160"/>
      <c r="GI26" s="204"/>
      <c r="GJ26" s="204"/>
      <c r="GK26" s="204"/>
      <c r="GL26" s="204"/>
      <c r="GM26" s="204"/>
      <c r="GN26" s="160"/>
      <c r="GO26" s="387"/>
      <c r="GP26" s="387"/>
      <c r="GQ26" s="387"/>
      <c r="GR26" s="387"/>
      <c r="GS26" s="387"/>
      <c r="GT26" s="160"/>
      <c r="GU26" s="204"/>
      <c r="GV26" s="204"/>
      <c r="GW26" s="204"/>
      <c r="GX26" s="204"/>
      <c r="GY26" s="204"/>
      <c r="GZ26" s="160"/>
      <c r="HA26" s="204"/>
      <c r="HB26" s="204"/>
      <c r="HC26" s="204"/>
      <c r="HD26" s="204"/>
      <c r="HE26" s="204"/>
      <c r="HF26" s="160"/>
      <c r="HG26" s="204"/>
      <c r="HH26" s="204"/>
      <c r="HI26" s="204"/>
      <c r="HJ26" s="204"/>
      <c r="HK26" s="204"/>
      <c r="HL26" s="160"/>
      <c r="HM26" s="204"/>
      <c r="HN26" s="204"/>
      <c r="HO26" s="204"/>
      <c r="HP26" s="204"/>
      <c r="HQ26" s="204"/>
      <c r="HR26" s="160"/>
      <c r="HS26" s="204"/>
      <c r="HT26" s="204"/>
      <c r="HU26" s="204"/>
      <c r="HV26" s="204"/>
      <c r="HW26" s="204"/>
    </row>
    <row r="27" spans="2:238" ht="16" customHeight="1" x14ac:dyDescent="0.2">
      <c r="B27" s="223">
        <f t="shared" si="0"/>
        <v>0.56250000000000067</v>
      </c>
      <c r="C27" s="223">
        <f t="shared" si="1"/>
        <v>0.57291666666666741</v>
      </c>
      <c r="D27" s="224">
        <v>1.0416666666666701E-2</v>
      </c>
      <c r="E27" s="204"/>
      <c r="F27" s="204"/>
      <c r="G27" s="204"/>
      <c r="H27" s="204"/>
      <c r="I27" s="204"/>
      <c r="J27" s="160"/>
      <c r="K27" s="204"/>
      <c r="L27" s="204"/>
      <c r="M27" s="204"/>
      <c r="N27" s="204"/>
      <c r="O27" s="204"/>
      <c r="P27" s="160"/>
      <c r="Q27" s="204"/>
      <c r="R27" s="204"/>
      <c r="S27" s="204"/>
      <c r="T27" s="204"/>
      <c r="U27" s="204"/>
      <c r="V27" s="160"/>
      <c r="W27" s="204"/>
      <c r="X27" s="204"/>
      <c r="Y27" s="204"/>
      <c r="Z27" s="204"/>
      <c r="AA27" s="204"/>
      <c r="AB27" s="160"/>
      <c r="AC27" s="204"/>
      <c r="AD27" s="204"/>
      <c r="AE27" s="204"/>
      <c r="AF27" s="204"/>
      <c r="AG27" s="204"/>
      <c r="AH27" s="160"/>
      <c r="AI27" s="204"/>
      <c r="AJ27" s="204"/>
      <c r="AK27" s="204"/>
      <c r="AL27" s="204"/>
      <c r="AM27" s="204"/>
      <c r="AN27" s="160"/>
      <c r="AO27" s="204"/>
      <c r="AP27" s="204"/>
      <c r="AQ27" s="204"/>
      <c r="AR27" s="204"/>
      <c r="AS27" s="204"/>
      <c r="AT27" s="160"/>
      <c r="AU27" s="204"/>
      <c r="AV27" s="204"/>
      <c r="AW27" s="204"/>
      <c r="AX27" s="204"/>
      <c r="AY27" s="204"/>
      <c r="AZ27" s="160"/>
      <c r="BA27" s="204"/>
      <c r="BB27" s="204"/>
      <c r="BC27" s="204"/>
      <c r="BD27" s="204"/>
      <c r="BE27" s="204"/>
      <c r="BF27" s="160"/>
      <c r="BG27" s="204"/>
      <c r="BH27" s="204"/>
      <c r="BI27" s="204"/>
      <c r="BJ27" s="204"/>
      <c r="BK27" s="204"/>
      <c r="BL27" s="160"/>
      <c r="BM27" s="204"/>
      <c r="BN27" s="204"/>
      <c r="BO27" s="204"/>
      <c r="BP27" s="204"/>
      <c r="BQ27" s="204"/>
      <c r="BR27" s="160"/>
      <c r="BS27" s="204"/>
      <c r="BT27" s="204"/>
      <c r="BU27" s="204"/>
      <c r="BV27" s="204"/>
      <c r="BW27" s="204"/>
      <c r="BX27" s="160"/>
      <c r="BY27" s="204"/>
      <c r="BZ27" s="204"/>
      <c r="CA27" s="204"/>
      <c r="CB27" s="204"/>
      <c r="CC27" s="204"/>
      <c r="CD27" s="160"/>
      <c r="CE27" s="204"/>
      <c r="CF27" s="204"/>
      <c r="CG27" s="204"/>
      <c r="CH27" s="204"/>
      <c r="CI27" s="204"/>
      <c r="CJ27" s="160"/>
      <c r="CK27" s="204"/>
      <c r="CL27" s="204"/>
      <c r="CM27" s="204"/>
      <c r="CN27" s="204"/>
      <c r="CO27" s="204"/>
      <c r="CP27" s="160"/>
      <c r="CQ27" s="204"/>
      <c r="CR27" s="204"/>
      <c r="CS27" s="204"/>
      <c r="CT27" s="204"/>
      <c r="CU27" s="204"/>
      <c r="CV27" s="160"/>
      <c r="CW27" s="204"/>
      <c r="CX27" s="204"/>
      <c r="CY27" s="204"/>
      <c r="CZ27" s="204"/>
      <c r="DA27" s="204"/>
      <c r="DB27" s="51"/>
      <c r="DC27" s="204"/>
      <c r="DD27" s="204"/>
      <c r="DE27" s="204"/>
      <c r="DF27" s="204"/>
      <c r="DG27" s="204"/>
      <c r="DH27" s="160"/>
      <c r="DI27" s="204"/>
      <c r="DJ27" s="204"/>
      <c r="DK27" s="204"/>
      <c r="DL27" s="204"/>
      <c r="DM27" s="204"/>
      <c r="DN27" s="160"/>
      <c r="DO27" s="204"/>
      <c r="DP27" s="204"/>
      <c r="DQ27" s="204"/>
      <c r="DR27" s="204"/>
      <c r="DS27" s="204"/>
      <c r="DT27" s="160"/>
      <c r="DU27" s="204"/>
      <c r="DV27" s="204"/>
      <c r="DW27" s="204"/>
      <c r="DX27" s="204"/>
      <c r="DY27" s="204"/>
      <c r="DZ27" s="160"/>
      <c r="EA27" s="204"/>
      <c r="EB27" s="204"/>
      <c r="EC27" s="204"/>
      <c r="ED27" s="204"/>
      <c r="EE27" s="204"/>
      <c r="EF27" s="160"/>
      <c r="EG27" s="204"/>
      <c r="EH27" s="204"/>
      <c r="EI27" s="204"/>
      <c r="EJ27" s="204"/>
      <c r="EK27" s="204"/>
      <c r="EL27" s="160"/>
      <c r="EM27" s="204"/>
      <c r="EN27" s="204"/>
      <c r="EO27" s="204"/>
      <c r="EP27" s="204"/>
      <c r="EQ27" s="204"/>
      <c r="ER27" s="160"/>
      <c r="ES27" s="204"/>
      <c r="ET27" s="204"/>
      <c r="EU27" s="204"/>
      <c r="EV27" s="204"/>
      <c r="EW27" s="204"/>
      <c r="EX27" s="160"/>
      <c r="EY27" s="204"/>
      <c r="EZ27" s="204"/>
      <c r="FA27" s="204"/>
      <c r="FB27" s="204"/>
      <c r="FC27" s="204"/>
      <c r="FD27" s="160"/>
      <c r="FE27" s="204"/>
      <c r="FF27" s="204"/>
      <c r="FG27" s="204"/>
      <c r="FH27" s="204"/>
      <c r="FI27" s="204"/>
      <c r="FJ27" s="160"/>
      <c r="FK27" s="204"/>
      <c r="FL27" s="204"/>
      <c r="FM27" s="204"/>
      <c r="FN27" s="204"/>
      <c r="FO27" s="204"/>
      <c r="FP27" s="160"/>
      <c r="FQ27" s="204"/>
      <c r="FR27" s="204"/>
      <c r="FS27" s="204"/>
      <c r="FT27" s="204"/>
      <c r="FU27" s="204"/>
      <c r="FV27" s="160"/>
      <c r="FW27" s="204"/>
      <c r="FX27" s="204"/>
      <c r="FY27" s="204"/>
      <c r="FZ27" s="204"/>
      <c r="GA27" s="204"/>
      <c r="GB27" s="50"/>
      <c r="GC27" s="204"/>
      <c r="GD27" s="204"/>
      <c r="GE27" s="204"/>
      <c r="GF27" s="204"/>
      <c r="GG27" s="204"/>
      <c r="GH27" s="160"/>
      <c r="GI27" s="204"/>
      <c r="GJ27" s="204"/>
      <c r="GK27" s="204"/>
      <c r="GL27" s="204"/>
      <c r="GM27" s="204"/>
      <c r="GN27" s="160"/>
      <c r="GO27" s="387"/>
      <c r="GP27" s="387"/>
      <c r="GQ27" s="387"/>
      <c r="GR27" s="387"/>
      <c r="GS27" s="387"/>
      <c r="GT27" s="160"/>
      <c r="GU27" s="204"/>
      <c r="GV27" s="204"/>
      <c r="GW27" s="204"/>
      <c r="GX27" s="204"/>
      <c r="GY27" s="204"/>
      <c r="GZ27" s="160"/>
      <c r="HA27" s="204"/>
      <c r="HB27" s="204"/>
      <c r="HC27" s="204"/>
      <c r="HD27" s="204"/>
      <c r="HE27" s="204"/>
      <c r="HF27" s="160"/>
      <c r="HG27" s="204"/>
      <c r="HH27" s="204"/>
      <c r="HI27" s="204"/>
      <c r="HJ27" s="204"/>
      <c r="HK27" s="204"/>
      <c r="HL27" s="160"/>
      <c r="HM27" s="204"/>
      <c r="HN27" s="204"/>
      <c r="HO27" s="204"/>
      <c r="HP27" s="204"/>
      <c r="HQ27" s="204"/>
      <c r="HR27" s="160"/>
      <c r="HS27" s="204"/>
      <c r="HT27" s="204"/>
      <c r="HU27" s="204"/>
      <c r="HV27" s="204"/>
      <c r="HW27" s="204"/>
    </row>
    <row r="28" spans="2:238" ht="16" x14ac:dyDescent="0.2">
      <c r="B28" s="223">
        <f t="shared" si="0"/>
        <v>0.57291666666666741</v>
      </c>
      <c r="C28" s="223">
        <f t="shared" si="1"/>
        <v>0.58333333333333415</v>
      </c>
      <c r="D28" s="224">
        <v>1.0416666666666701E-2</v>
      </c>
      <c r="E28" s="204"/>
      <c r="F28" s="204"/>
      <c r="G28" s="204"/>
      <c r="H28" s="204"/>
      <c r="I28" s="204"/>
      <c r="J28" s="160"/>
      <c r="K28" s="204"/>
      <c r="L28" s="204"/>
      <c r="M28" s="204"/>
      <c r="N28" s="204"/>
      <c r="O28" s="204"/>
      <c r="P28" s="160"/>
      <c r="Q28" s="204"/>
      <c r="R28" s="204"/>
      <c r="S28" s="204"/>
      <c r="T28" s="204"/>
      <c r="U28" s="204"/>
      <c r="V28" s="160"/>
      <c r="W28" s="204"/>
      <c r="X28" s="204"/>
      <c r="Y28" s="204"/>
      <c r="Z28" s="204"/>
      <c r="AA28" s="204"/>
      <c r="AB28" s="160"/>
      <c r="AC28" s="204"/>
      <c r="AD28" s="204"/>
      <c r="AE28" s="204"/>
      <c r="AF28" s="204"/>
      <c r="AG28" s="204"/>
      <c r="AH28" s="160"/>
      <c r="AI28" s="204"/>
      <c r="AJ28" s="204"/>
      <c r="AK28" s="204"/>
      <c r="AL28" s="204"/>
      <c r="AM28" s="204"/>
      <c r="AN28" s="160"/>
      <c r="AO28" s="204"/>
      <c r="AP28" s="204"/>
      <c r="AQ28" s="204"/>
      <c r="AR28" s="204"/>
      <c r="AS28" s="204"/>
      <c r="AT28" s="160"/>
      <c r="AU28" s="204"/>
      <c r="AV28" s="204"/>
      <c r="AW28" s="204"/>
      <c r="AX28" s="204"/>
      <c r="AY28" s="204"/>
      <c r="AZ28" s="160"/>
      <c r="BA28" s="204"/>
      <c r="BB28" s="204"/>
      <c r="BC28" s="204"/>
      <c r="BD28" s="204"/>
      <c r="BE28" s="204"/>
      <c r="BF28" s="160"/>
      <c r="BG28" s="204"/>
      <c r="BH28" s="204"/>
      <c r="BI28" s="204"/>
      <c r="BJ28" s="204"/>
      <c r="BK28" s="204"/>
      <c r="BL28" s="160"/>
      <c r="BM28" s="204"/>
      <c r="BN28" s="204"/>
      <c r="BO28" s="204"/>
      <c r="BP28" s="204"/>
      <c r="BQ28" s="204"/>
      <c r="BR28" s="160"/>
      <c r="BS28" s="204"/>
      <c r="BT28" s="204"/>
      <c r="BU28" s="204"/>
      <c r="BV28" s="204"/>
      <c r="BW28" s="204"/>
      <c r="BX28" s="160"/>
      <c r="BY28" s="204"/>
      <c r="BZ28" s="204"/>
      <c r="CA28" s="204"/>
      <c r="CB28" s="204"/>
      <c r="CC28" s="204"/>
      <c r="CD28" s="160"/>
      <c r="CE28" s="204"/>
      <c r="CF28" s="204"/>
      <c r="CG28" s="204"/>
      <c r="CH28" s="204"/>
      <c r="CI28" s="204"/>
      <c r="CJ28" s="160"/>
      <c r="CK28" s="204"/>
      <c r="CL28" s="204"/>
      <c r="CM28" s="204"/>
      <c r="CN28" s="204"/>
      <c r="CO28" s="204"/>
      <c r="CP28" s="160"/>
      <c r="CQ28" s="204"/>
      <c r="CR28" s="204"/>
      <c r="CS28" s="204"/>
      <c r="CT28" s="204"/>
      <c r="CU28" s="204"/>
      <c r="CV28" s="160"/>
      <c r="CW28" s="204"/>
      <c r="CX28" s="204"/>
      <c r="CY28" s="204"/>
      <c r="CZ28" s="204"/>
      <c r="DA28" s="204"/>
      <c r="DB28" s="49"/>
      <c r="DC28" s="204"/>
      <c r="DD28" s="204"/>
      <c r="DE28" s="204"/>
      <c r="DF28" s="204"/>
      <c r="DG28" s="204"/>
      <c r="DH28" s="160"/>
      <c r="DI28" s="204"/>
      <c r="DJ28" s="204"/>
      <c r="DK28" s="204"/>
      <c r="DL28" s="204"/>
      <c r="DM28" s="204"/>
      <c r="DN28" s="160"/>
      <c r="DO28" s="204"/>
      <c r="DP28" s="204"/>
      <c r="DQ28" s="204"/>
      <c r="DR28" s="204"/>
      <c r="DS28" s="204"/>
      <c r="DT28" s="160"/>
      <c r="DU28" s="204"/>
      <c r="DV28" s="204"/>
      <c r="DW28" s="204"/>
      <c r="DX28" s="204"/>
      <c r="DY28" s="204"/>
      <c r="DZ28" s="160"/>
      <c r="EA28" s="204"/>
      <c r="EB28" s="204"/>
      <c r="EC28" s="204"/>
      <c r="ED28" s="204"/>
      <c r="EE28" s="204"/>
      <c r="EF28" s="160"/>
      <c r="EG28" s="204"/>
      <c r="EH28" s="204"/>
      <c r="EI28" s="204"/>
      <c r="EJ28" s="204"/>
      <c r="EK28" s="204"/>
      <c r="EL28" s="160"/>
      <c r="EM28" s="204"/>
      <c r="EN28" s="204"/>
      <c r="EO28" s="204"/>
      <c r="EP28" s="204"/>
      <c r="EQ28" s="204"/>
      <c r="ER28" s="160"/>
      <c r="ES28" s="204"/>
      <c r="ET28" s="204"/>
      <c r="EU28" s="204"/>
      <c r="EV28" s="204"/>
      <c r="EW28" s="204"/>
      <c r="EX28" s="160"/>
      <c r="EY28" s="204"/>
      <c r="EZ28" s="204"/>
      <c r="FA28" s="204"/>
      <c r="FB28" s="204"/>
      <c r="FC28" s="204"/>
      <c r="FD28" s="160"/>
      <c r="FE28" s="204"/>
      <c r="FF28" s="204"/>
      <c r="FG28" s="204"/>
      <c r="FH28" s="204"/>
      <c r="FI28" s="204"/>
      <c r="FJ28" s="160"/>
      <c r="FK28" s="204"/>
      <c r="FL28" s="204"/>
      <c r="FM28" s="204"/>
      <c r="FN28" s="204"/>
      <c r="FO28" s="204"/>
      <c r="FP28" s="160"/>
      <c r="FQ28" s="204"/>
      <c r="FR28" s="204"/>
      <c r="FS28" s="204"/>
      <c r="FT28" s="204"/>
      <c r="FU28" s="204"/>
      <c r="FV28" s="160"/>
      <c r="FW28" s="204"/>
      <c r="FX28" s="204"/>
      <c r="FY28" s="204"/>
      <c r="FZ28" s="204"/>
      <c r="GA28" s="204"/>
      <c r="GB28" s="48"/>
      <c r="GC28" s="204"/>
      <c r="GD28" s="204"/>
      <c r="GE28" s="204"/>
      <c r="GF28" s="204"/>
      <c r="GG28" s="204"/>
      <c r="GH28" s="160"/>
      <c r="GI28" s="204"/>
      <c r="GJ28" s="204"/>
      <c r="GK28" s="204"/>
      <c r="GL28" s="204"/>
      <c r="GM28" s="204"/>
      <c r="GN28" s="160"/>
      <c r="GO28" s="387"/>
      <c r="GP28" s="387"/>
      <c r="GQ28" s="387"/>
      <c r="GR28" s="387"/>
      <c r="GS28" s="387"/>
      <c r="GT28" s="160"/>
      <c r="GU28" s="204"/>
      <c r="GV28" s="204"/>
      <c r="GW28" s="204"/>
      <c r="GX28" s="204"/>
      <c r="GY28" s="204"/>
      <c r="GZ28" s="160"/>
      <c r="HA28" s="204"/>
      <c r="HB28" s="204"/>
      <c r="HC28" s="204"/>
      <c r="HD28" s="204"/>
      <c r="HE28" s="204"/>
      <c r="HF28" s="160"/>
      <c r="HG28" s="204"/>
      <c r="HH28" s="204"/>
      <c r="HI28" s="204"/>
      <c r="HJ28" s="204"/>
      <c r="HK28" s="204"/>
      <c r="HL28" s="160"/>
      <c r="HM28" s="204"/>
      <c r="HN28" s="204"/>
      <c r="HO28" s="204"/>
      <c r="HP28" s="204"/>
      <c r="HQ28" s="204"/>
      <c r="HR28" s="160"/>
      <c r="HS28" s="204"/>
      <c r="HT28" s="204"/>
      <c r="HU28" s="204"/>
      <c r="HV28" s="204"/>
      <c r="HW28" s="204"/>
    </row>
    <row r="29" spans="2:238" ht="17" customHeight="1" x14ac:dyDescent="0.2">
      <c r="B29" s="223">
        <f t="shared" si="0"/>
        <v>0.58333333333333415</v>
      </c>
      <c r="C29" s="223">
        <f t="shared" si="1"/>
        <v>0.59375000000000089</v>
      </c>
      <c r="D29" s="224">
        <v>1.0416666666666701E-2</v>
      </c>
      <c r="E29" s="204"/>
      <c r="F29" s="204"/>
      <c r="G29" s="204"/>
      <c r="H29" s="204"/>
      <c r="I29" s="204"/>
      <c r="J29" s="160"/>
      <c r="K29" s="204"/>
      <c r="L29" s="204"/>
      <c r="M29" s="204"/>
      <c r="N29" s="204"/>
      <c r="O29" s="204"/>
      <c r="P29" s="160"/>
      <c r="Q29" s="204"/>
      <c r="R29" s="204"/>
      <c r="S29" s="204"/>
      <c r="T29" s="204"/>
      <c r="U29" s="204"/>
      <c r="V29" s="160"/>
      <c r="W29" s="204"/>
      <c r="X29" s="204"/>
      <c r="Y29" s="204"/>
      <c r="Z29" s="204"/>
      <c r="AA29" s="204"/>
      <c r="AB29" s="160"/>
      <c r="AC29" s="204"/>
      <c r="AD29" s="204"/>
      <c r="AE29" s="204"/>
      <c r="AF29" s="204"/>
      <c r="AG29" s="204"/>
      <c r="AH29" s="160"/>
      <c r="AI29" s="204"/>
      <c r="AJ29" s="204"/>
      <c r="AK29" s="204"/>
      <c r="AL29" s="204"/>
      <c r="AM29" s="204"/>
      <c r="AN29" s="160"/>
      <c r="AO29" s="204"/>
      <c r="AP29" s="204"/>
      <c r="AQ29" s="204"/>
      <c r="AR29" s="204"/>
      <c r="AS29" s="204"/>
      <c r="AT29" s="160"/>
      <c r="AU29" s="204"/>
      <c r="AV29" s="204"/>
      <c r="AW29" s="204"/>
      <c r="AX29" s="204"/>
      <c r="AY29" s="204"/>
      <c r="AZ29" s="160"/>
      <c r="BA29" s="204"/>
      <c r="BB29" s="204"/>
      <c r="BC29" s="204"/>
      <c r="BD29" s="204"/>
      <c r="BE29" s="204"/>
      <c r="BF29" s="160"/>
      <c r="BG29" s="204"/>
      <c r="BH29" s="204"/>
      <c r="BI29" s="204"/>
      <c r="BJ29" s="204"/>
      <c r="BK29" s="204"/>
      <c r="BL29" s="160"/>
      <c r="BM29" s="204"/>
      <c r="BN29" s="204"/>
      <c r="BO29" s="204"/>
      <c r="BP29" s="204"/>
      <c r="BQ29" s="204"/>
      <c r="BR29" s="160"/>
      <c r="BS29" s="204"/>
      <c r="BT29" s="204"/>
      <c r="BU29" s="204"/>
      <c r="BV29" s="204"/>
      <c r="BW29" s="204"/>
      <c r="BX29" s="160"/>
      <c r="BY29" s="204"/>
      <c r="BZ29" s="204"/>
      <c r="CA29" s="204"/>
      <c r="CB29" s="204"/>
      <c r="CC29" s="204"/>
      <c r="CD29" s="160"/>
      <c r="CE29" s="204"/>
      <c r="CF29" s="204"/>
      <c r="CG29" s="204"/>
      <c r="CH29" s="204"/>
      <c r="CI29" s="204"/>
      <c r="CJ29" s="160"/>
      <c r="CK29" s="204"/>
      <c r="CL29" s="204"/>
      <c r="CM29" s="204"/>
      <c r="CN29" s="204"/>
      <c r="CO29" s="204"/>
      <c r="CP29" s="160"/>
      <c r="CQ29" s="204"/>
      <c r="CR29" s="204"/>
      <c r="CS29" s="204"/>
      <c r="CT29" s="204"/>
      <c r="CU29" s="204"/>
      <c r="CV29" s="160"/>
      <c r="CW29" s="204"/>
      <c r="CX29" s="204"/>
      <c r="CY29" s="204"/>
      <c r="CZ29" s="204"/>
      <c r="DA29" s="204"/>
      <c r="DB29" s="47"/>
      <c r="DC29" s="204"/>
      <c r="DD29" s="204"/>
      <c r="DE29" s="204"/>
      <c r="DF29" s="204"/>
      <c r="DG29" s="204"/>
      <c r="DH29" s="160"/>
      <c r="DI29" s="204"/>
      <c r="DJ29" s="204"/>
      <c r="DK29" s="204"/>
      <c r="DL29" s="204"/>
      <c r="DM29" s="204"/>
      <c r="DN29" s="160"/>
      <c r="DO29" s="204"/>
      <c r="DP29" s="204"/>
      <c r="DQ29" s="204"/>
      <c r="DR29" s="204"/>
      <c r="DS29" s="204"/>
      <c r="DT29" s="160"/>
      <c r="DU29" s="204"/>
      <c r="DV29" s="204"/>
      <c r="DW29" s="204"/>
      <c r="DX29" s="204"/>
      <c r="DY29" s="204"/>
      <c r="DZ29" s="160"/>
      <c r="EA29" s="204"/>
      <c r="EB29" s="204"/>
      <c r="EC29" s="204"/>
      <c r="ED29" s="204"/>
      <c r="EE29" s="204"/>
      <c r="EF29" s="160"/>
      <c r="EG29" s="204"/>
      <c r="EH29" s="204"/>
      <c r="EI29" s="204"/>
      <c r="EJ29" s="204"/>
      <c r="EK29" s="204"/>
      <c r="EL29" s="160"/>
      <c r="EM29" s="204"/>
      <c r="EN29" s="204"/>
      <c r="EO29" s="204"/>
      <c r="EP29" s="204"/>
      <c r="EQ29" s="204"/>
      <c r="ER29" s="160"/>
      <c r="ES29" s="204"/>
      <c r="ET29" s="204"/>
      <c r="EU29" s="204"/>
      <c r="EV29" s="204"/>
      <c r="EW29" s="204"/>
      <c r="EX29" s="160"/>
      <c r="EY29" s="204"/>
      <c r="EZ29" s="204"/>
      <c r="FA29" s="204"/>
      <c r="FB29" s="204"/>
      <c r="FC29" s="204"/>
      <c r="FD29" s="160"/>
      <c r="FE29" s="204"/>
      <c r="FF29" s="204"/>
      <c r="FG29" s="204"/>
      <c r="FH29" s="204"/>
      <c r="FI29" s="204"/>
      <c r="FJ29" s="160"/>
      <c r="FK29" s="204"/>
      <c r="FL29" s="204"/>
      <c r="FM29" s="204"/>
      <c r="FN29" s="204"/>
      <c r="FO29" s="204"/>
      <c r="FP29" s="160"/>
      <c r="FQ29" s="204"/>
      <c r="FR29" s="204"/>
      <c r="FS29" s="204"/>
      <c r="FT29" s="204"/>
      <c r="FU29" s="204"/>
      <c r="FV29" s="160"/>
      <c r="FW29" s="204"/>
      <c r="FX29" s="204"/>
      <c r="FY29" s="204"/>
      <c r="FZ29" s="204"/>
      <c r="GA29" s="204"/>
      <c r="GB29" s="46"/>
      <c r="GC29" s="204"/>
      <c r="GD29" s="204"/>
      <c r="GE29" s="204"/>
      <c r="GF29" s="204"/>
      <c r="GG29" s="204"/>
      <c r="GH29" s="160"/>
      <c r="GI29" s="204"/>
      <c r="GJ29" s="204"/>
      <c r="GK29" s="204"/>
      <c r="GL29" s="204"/>
      <c r="GM29" s="204"/>
      <c r="GN29" s="160"/>
      <c r="GO29" s="387"/>
      <c r="GP29" s="387"/>
      <c r="GQ29" s="387"/>
      <c r="GR29" s="387"/>
      <c r="GS29" s="387"/>
      <c r="GT29" s="160"/>
      <c r="GU29" s="204"/>
      <c r="GV29" s="204"/>
      <c r="GW29" s="204"/>
      <c r="GX29" s="204"/>
      <c r="GY29" s="204"/>
      <c r="GZ29" s="160"/>
      <c r="HA29" s="204"/>
      <c r="HB29" s="204"/>
      <c r="HC29" s="204"/>
      <c r="HD29" s="204"/>
      <c r="HE29" s="204"/>
      <c r="HF29" s="160"/>
      <c r="HG29" s="204"/>
      <c r="HH29" s="204"/>
      <c r="HI29" s="204"/>
      <c r="HJ29" s="204"/>
      <c r="HK29" s="204"/>
      <c r="HL29" s="160"/>
      <c r="HM29" s="204"/>
      <c r="HN29" s="204"/>
      <c r="HO29" s="204"/>
      <c r="HP29" s="204"/>
      <c r="HQ29" s="204"/>
      <c r="HR29" s="160"/>
      <c r="HS29" s="204"/>
      <c r="HT29" s="204"/>
      <c r="HU29" s="204"/>
      <c r="HV29" s="204"/>
      <c r="HW29" s="204"/>
    </row>
    <row r="30" spans="2:238" ht="16" x14ac:dyDescent="0.2">
      <c r="B30" s="223">
        <f t="shared" ref="B30:B31" si="2">C29</f>
        <v>0.59375000000000089</v>
      </c>
      <c r="C30" s="223">
        <f t="shared" ref="C30:C31" si="3">B30+D30</f>
        <v>0.60416666666666752</v>
      </c>
      <c r="D30" s="224">
        <v>1.0416666666666666E-2</v>
      </c>
      <c r="E30" s="204"/>
      <c r="F30" s="204"/>
      <c r="G30" s="204"/>
      <c r="H30" s="204"/>
      <c r="I30" s="204"/>
      <c r="J30" s="160"/>
      <c r="K30" s="204"/>
      <c r="L30" s="204"/>
      <c r="M30" s="204"/>
      <c r="N30" s="204"/>
      <c r="O30" s="204"/>
      <c r="P30" s="160"/>
      <c r="Q30" s="204"/>
      <c r="R30" s="204"/>
      <c r="S30" s="204"/>
      <c r="T30" s="204"/>
      <c r="U30" s="204"/>
      <c r="V30" s="160"/>
      <c r="W30" s="204"/>
      <c r="X30" s="204"/>
      <c r="Y30" s="204"/>
      <c r="Z30" s="204"/>
      <c r="AA30" s="204"/>
      <c r="AB30" s="160"/>
      <c r="AC30" s="204"/>
      <c r="AD30" s="204"/>
      <c r="AE30" s="204"/>
      <c r="AF30" s="204"/>
      <c r="AG30" s="204"/>
      <c r="AH30" s="160"/>
      <c r="AI30" s="204"/>
      <c r="AJ30" s="204"/>
      <c r="AK30" s="204"/>
      <c r="AL30" s="204"/>
      <c r="AM30" s="204"/>
      <c r="AN30" s="160"/>
      <c r="AO30" s="204"/>
      <c r="AP30" s="204"/>
      <c r="AQ30" s="204"/>
      <c r="AR30" s="204"/>
      <c r="AS30" s="204"/>
      <c r="AT30" s="160"/>
      <c r="AU30" s="204"/>
      <c r="AV30" s="204"/>
      <c r="AW30" s="204"/>
      <c r="AX30" s="204"/>
      <c r="AY30" s="204"/>
      <c r="AZ30" s="160"/>
      <c r="BA30" s="204"/>
      <c r="BB30" s="204"/>
      <c r="BC30" s="204"/>
      <c r="BD30" s="204"/>
      <c r="BE30" s="204"/>
      <c r="BF30" s="160"/>
      <c r="BG30" s="204"/>
      <c r="BH30" s="204"/>
      <c r="BI30" s="204"/>
      <c r="BJ30" s="204"/>
      <c r="BK30" s="204"/>
      <c r="BL30" s="160"/>
      <c r="BM30" s="204"/>
      <c r="BN30" s="204"/>
      <c r="BO30" s="204"/>
      <c r="BP30" s="204"/>
      <c r="BQ30" s="204"/>
      <c r="BR30" s="160"/>
      <c r="BS30" s="204"/>
      <c r="BT30" s="204"/>
      <c r="BU30" s="204"/>
      <c r="BV30" s="204"/>
      <c r="BW30" s="204"/>
      <c r="BX30" s="160"/>
      <c r="BY30" s="204"/>
      <c r="BZ30" s="204"/>
      <c r="CA30" s="204"/>
      <c r="CB30" s="204"/>
      <c r="CC30" s="204"/>
      <c r="CD30" s="160"/>
      <c r="CE30" s="204"/>
      <c r="CF30" s="204"/>
      <c r="CG30" s="204"/>
      <c r="CH30" s="204"/>
      <c r="CI30" s="204"/>
      <c r="CJ30" s="160"/>
      <c r="CK30" s="204"/>
      <c r="CL30" s="204"/>
      <c r="CM30" s="204"/>
      <c r="CN30" s="204"/>
      <c r="CO30" s="204"/>
      <c r="CP30" s="160"/>
      <c r="CQ30" s="204"/>
      <c r="CR30" s="204"/>
      <c r="CS30" s="204"/>
      <c r="CT30" s="204"/>
      <c r="CU30" s="204"/>
      <c r="CV30" s="160"/>
      <c r="CW30" s="204"/>
      <c r="CX30" s="204"/>
      <c r="CY30" s="204"/>
      <c r="CZ30" s="204"/>
      <c r="DA30" s="204"/>
      <c r="DB30" s="47"/>
      <c r="DC30" s="204"/>
      <c r="DD30" s="204"/>
      <c r="DE30" s="204"/>
      <c r="DF30" s="204"/>
      <c r="DG30" s="204"/>
      <c r="DH30" s="160"/>
      <c r="DI30" s="204"/>
      <c r="DJ30" s="204"/>
      <c r="DK30" s="204"/>
      <c r="DL30" s="204"/>
      <c r="DM30" s="204"/>
      <c r="DN30" s="160"/>
      <c r="DO30" s="204"/>
      <c r="DP30" s="204"/>
      <c r="DQ30" s="204"/>
      <c r="DR30" s="204"/>
      <c r="DS30" s="204"/>
      <c r="DT30" s="160"/>
      <c r="DU30" s="204"/>
      <c r="DV30" s="204"/>
      <c r="DW30" s="204"/>
      <c r="DX30" s="204"/>
      <c r="DY30" s="204"/>
      <c r="DZ30" s="160"/>
      <c r="EA30" s="204"/>
      <c r="EB30" s="204"/>
      <c r="EC30" s="204"/>
      <c r="ED30" s="204"/>
      <c r="EE30" s="204"/>
      <c r="EF30" s="160"/>
      <c r="EG30" s="204"/>
      <c r="EH30" s="204"/>
      <c r="EI30" s="204"/>
      <c r="EJ30" s="204"/>
      <c r="EK30" s="204"/>
      <c r="EL30" s="160"/>
      <c r="EM30" s="204"/>
      <c r="EN30" s="204"/>
      <c r="EO30" s="204"/>
      <c r="EP30" s="204"/>
      <c r="EQ30" s="204"/>
      <c r="ER30" s="160"/>
      <c r="ES30" s="204"/>
      <c r="ET30" s="204"/>
      <c r="EU30" s="204"/>
      <c r="EV30" s="204"/>
      <c r="EW30" s="204"/>
      <c r="EX30" s="160"/>
      <c r="EY30" s="204"/>
      <c r="EZ30" s="204"/>
      <c r="FA30" s="204"/>
      <c r="FB30" s="204"/>
      <c r="FC30" s="204"/>
      <c r="FD30" s="160"/>
      <c r="FE30" s="204"/>
      <c r="FF30" s="204"/>
      <c r="FG30" s="204"/>
      <c r="FH30" s="204"/>
      <c r="FI30" s="204"/>
      <c r="FJ30" s="160"/>
      <c r="FK30" s="204"/>
      <c r="FL30" s="204"/>
      <c r="FM30" s="204"/>
      <c r="FN30" s="204"/>
      <c r="FO30" s="204"/>
      <c r="FP30" s="160"/>
      <c r="FQ30" s="204"/>
      <c r="FR30" s="204"/>
      <c r="FS30" s="204"/>
      <c r="FT30" s="204"/>
      <c r="FU30" s="204"/>
      <c r="FV30" s="160"/>
      <c r="FW30" s="204"/>
      <c r="FX30" s="204"/>
      <c r="FY30" s="204"/>
      <c r="FZ30" s="204"/>
      <c r="GA30" s="204"/>
      <c r="GB30" s="46"/>
      <c r="GC30" s="204"/>
      <c r="GD30" s="204"/>
      <c r="GE30" s="204"/>
      <c r="GF30" s="204"/>
      <c r="GG30" s="204"/>
      <c r="GH30" s="160"/>
      <c r="GI30" s="204"/>
      <c r="GJ30" s="204"/>
      <c r="GK30" s="204"/>
      <c r="GL30" s="204"/>
      <c r="GM30" s="204"/>
      <c r="GN30" s="160"/>
      <c r="GO30" s="387"/>
      <c r="GP30" s="387"/>
      <c r="GQ30" s="387"/>
      <c r="GR30" s="387"/>
      <c r="GS30" s="387"/>
      <c r="GT30" s="160"/>
      <c r="GU30" s="204"/>
      <c r="GV30" s="204"/>
      <c r="GW30" s="204"/>
      <c r="GX30" s="204"/>
      <c r="GY30" s="204"/>
      <c r="GZ30" s="160"/>
      <c r="HA30" s="204"/>
      <c r="HB30" s="204"/>
      <c r="HC30" s="204"/>
      <c r="HD30" s="204"/>
      <c r="HE30" s="204"/>
      <c r="HF30" s="160"/>
      <c r="HG30" s="204"/>
      <c r="HH30" s="204"/>
      <c r="HI30" s="204"/>
      <c r="HJ30" s="204"/>
      <c r="HK30" s="204"/>
      <c r="HL30" s="160"/>
      <c r="HM30" s="204"/>
      <c r="HN30" s="204"/>
      <c r="HO30" s="204"/>
      <c r="HP30" s="204"/>
      <c r="HQ30" s="204"/>
      <c r="HR30" s="160"/>
      <c r="HS30" s="204"/>
      <c r="HT30" s="204"/>
      <c r="HU30" s="204"/>
      <c r="HV30" s="204"/>
      <c r="HW30" s="204"/>
    </row>
    <row r="31" spans="2:238" ht="16" x14ac:dyDescent="0.2">
      <c r="B31" s="223">
        <f t="shared" si="2"/>
        <v>0.60416666666666752</v>
      </c>
      <c r="C31" s="223">
        <f t="shared" si="3"/>
        <v>0.61458333333333415</v>
      </c>
      <c r="D31" s="224">
        <v>1.0416666666666666E-2</v>
      </c>
      <c r="E31" s="204"/>
      <c r="F31" s="204"/>
      <c r="G31" s="204"/>
      <c r="H31" s="204"/>
      <c r="I31" s="204"/>
      <c r="J31" s="160"/>
      <c r="K31" s="204"/>
      <c r="L31" s="204"/>
      <c r="M31" s="204"/>
      <c r="N31" s="204"/>
      <c r="O31" s="204"/>
      <c r="P31" s="160"/>
      <c r="Q31" s="204"/>
      <c r="R31" s="204"/>
      <c r="S31" s="204"/>
      <c r="T31" s="204"/>
      <c r="U31" s="204"/>
      <c r="V31" s="160"/>
      <c r="W31" s="204"/>
      <c r="X31" s="204"/>
      <c r="Y31" s="204"/>
      <c r="Z31" s="204"/>
      <c r="AA31" s="204"/>
      <c r="AB31" s="160"/>
      <c r="AC31" s="204"/>
      <c r="AD31" s="204"/>
      <c r="AE31" s="204"/>
      <c r="AF31" s="204"/>
      <c r="AG31" s="204"/>
      <c r="AH31" s="160"/>
      <c r="AI31" s="204"/>
      <c r="AJ31" s="204"/>
      <c r="AK31" s="204"/>
      <c r="AL31" s="204"/>
      <c r="AM31" s="204"/>
      <c r="AN31" s="160"/>
      <c r="AO31" s="204"/>
      <c r="AP31" s="204"/>
      <c r="AQ31" s="204"/>
      <c r="AR31" s="204"/>
      <c r="AS31" s="204"/>
      <c r="AT31" s="160"/>
      <c r="AU31" s="204"/>
      <c r="AV31" s="204"/>
      <c r="AW31" s="204"/>
      <c r="AX31" s="204"/>
      <c r="AY31" s="204"/>
      <c r="AZ31" s="160"/>
      <c r="BA31" s="204"/>
      <c r="BB31" s="204"/>
      <c r="BC31" s="204"/>
      <c r="BD31" s="204"/>
      <c r="BE31" s="204"/>
      <c r="BF31" s="160"/>
      <c r="BG31" s="204"/>
      <c r="BH31" s="204"/>
      <c r="BI31" s="204"/>
      <c r="BJ31" s="204"/>
      <c r="BK31" s="204"/>
      <c r="BL31" s="160"/>
      <c r="BM31" s="204"/>
      <c r="BN31" s="204"/>
      <c r="BO31" s="204"/>
      <c r="BP31" s="204"/>
      <c r="BQ31" s="204"/>
      <c r="BR31" s="160"/>
      <c r="BS31" s="204"/>
      <c r="BT31" s="204"/>
      <c r="BU31" s="204"/>
      <c r="BV31" s="204"/>
      <c r="BW31" s="204"/>
      <c r="BX31" s="160"/>
      <c r="BY31" s="204"/>
      <c r="BZ31" s="204"/>
      <c r="CA31" s="204"/>
      <c r="CB31" s="204"/>
      <c r="CC31" s="204"/>
      <c r="CD31" s="160"/>
      <c r="CE31" s="204"/>
      <c r="CF31" s="204"/>
      <c r="CG31" s="204"/>
      <c r="CH31" s="204"/>
      <c r="CI31" s="204"/>
      <c r="CJ31" s="160"/>
      <c r="CK31" s="204"/>
      <c r="CL31" s="204"/>
      <c r="CM31" s="204"/>
      <c r="CN31" s="204"/>
      <c r="CO31" s="204"/>
      <c r="CP31" s="160"/>
      <c r="CQ31" s="204"/>
      <c r="CR31" s="204"/>
      <c r="CS31" s="204"/>
      <c r="CT31" s="204"/>
      <c r="CU31" s="204"/>
      <c r="CV31" s="160"/>
      <c r="CW31" s="204"/>
      <c r="CX31" s="204"/>
      <c r="CY31" s="204"/>
      <c r="CZ31" s="204"/>
      <c r="DA31" s="204"/>
      <c r="DB31" s="47"/>
      <c r="DC31" s="204"/>
      <c r="DD31" s="204"/>
      <c r="DE31" s="204"/>
      <c r="DF31" s="204"/>
      <c r="DG31" s="204"/>
      <c r="DH31" s="160"/>
      <c r="DI31" s="204"/>
      <c r="DJ31" s="204"/>
      <c r="DK31" s="204"/>
      <c r="DL31" s="204"/>
      <c r="DM31" s="204"/>
      <c r="DN31" s="160"/>
      <c r="DO31" s="204"/>
      <c r="DP31" s="204"/>
      <c r="DQ31" s="204"/>
      <c r="DR31" s="204"/>
      <c r="DS31" s="204"/>
      <c r="DT31" s="160"/>
      <c r="DU31" s="204"/>
      <c r="DV31" s="204"/>
      <c r="DW31" s="204"/>
      <c r="DX31" s="204"/>
      <c r="DY31" s="204"/>
      <c r="DZ31" s="160"/>
      <c r="EA31" s="204"/>
      <c r="EB31" s="204"/>
      <c r="EC31" s="204"/>
      <c r="ED31" s="204"/>
      <c r="EE31" s="204"/>
      <c r="EF31" s="160"/>
      <c r="EG31" s="204"/>
      <c r="EH31" s="204"/>
      <c r="EI31" s="204"/>
      <c r="EJ31" s="204"/>
      <c r="EK31" s="204"/>
      <c r="EL31" s="160"/>
      <c r="EM31" s="204"/>
      <c r="EN31" s="204"/>
      <c r="EO31" s="204"/>
      <c r="EP31" s="204"/>
      <c r="EQ31" s="204"/>
      <c r="ER31" s="160"/>
      <c r="ES31" s="204"/>
      <c r="ET31" s="204"/>
      <c r="EU31" s="204"/>
      <c r="EV31" s="204"/>
      <c r="EW31" s="204"/>
      <c r="EX31" s="160"/>
      <c r="EY31" s="204"/>
      <c r="EZ31" s="204"/>
      <c r="FA31" s="204"/>
      <c r="FB31" s="204"/>
      <c r="FC31" s="204"/>
      <c r="FD31" s="160"/>
      <c r="FE31" s="204"/>
      <c r="FF31" s="204"/>
      <c r="FG31" s="204"/>
      <c r="FH31" s="204"/>
      <c r="FI31" s="204"/>
      <c r="FJ31" s="160"/>
      <c r="FK31" s="204"/>
      <c r="FL31" s="204"/>
      <c r="FM31" s="204"/>
      <c r="FN31" s="204"/>
      <c r="FO31" s="204"/>
      <c r="FP31" s="160"/>
      <c r="FQ31" s="204"/>
      <c r="FR31" s="204"/>
      <c r="FS31" s="204"/>
      <c r="FT31" s="204"/>
      <c r="FU31" s="204"/>
      <c r="FV31" s="160"/>
      <c r="FW31" s="204"/>
      <c r="FX31" s="204"/>
      <c r="FY31" s="204"/>
      <c r="FZ31" s="204"/>
      <c r="GA31" s="204"/>
      <c r="GB31" s="46"/>
      <c r="GC31" s="204"/>
      <c r="GD31" s="204"/>
      <c r="GE31" s="204"/>
      <c r="GF31" s="204"/>
      <c r="GG31" s="204"/>
      <c r="GH31" s="160"/>
      <c r="GI31" s="204"/>
      <c r="GJ31" s="204"/>
      <c r="GK31" s="204"/>
      <c r="GL31" s="204"/>
      <c r="GM31" s="204"/>
      <c r="GN31" s="160"/>
      <c r="GO31" s="387"/>
      <c r="GP31" s="387"/>
      <c r="GQ31" s="387"/>
      <c r="GR31" s="387"/>
      <c r="GS31" s="387"/>
      <c r="GT31" s="160"/>
      <c r="GU31" s="204"/>
      <c r="GV31" s="204"/>
      <c r="GW31" s="204"/>
      <c r="GX31" s="204"/>
      <c r="GY31" s="204"/>
      <c r="GZ31" s="160"/>
      <c r="HA31" s="204"/>
      <c r="HB31" s="204"/>
      <c r="HC31" s="204"/>
      <c r="HD31" s="204"/>
      <c r="HE31" s="204"/>
      <c r="HF31" s="160"/>
      <c r="HG31" s="204"/>
      <c r="HH31" s="204"/>
      <c r="HI31" s="204"/>
      <c r="HJ31" s="204"/>
      <c r="HK31" s="204"/>
      <c r="HL31" s="160"/>
      <c r="HM31" s="204"/>
      <c r="HN31" s="204"/>
      <c r="HO31" s="204"/>
      <c r="HP31" s="204"/>
      <c r="HQ31" s="204"/>
      <c r="HR31" s="160"/>
      <c r="HS31" s="204"/>
      <c r="HT31" s="204"/>
      <c r="HU31" s="204"/>
      <c r="HV31" s="204"/>
      <c r="HW31" s="204"/>
    </row>
    <row r="32" spans="2:238" ht="16" x14ac:dyDescent="0.2">
      <c r="B32" s="223">
        <f t="shared" ref="B32" si="4">C31</f>
        <v>0.61458333333333415</v>
      </c>
      <c r="C32" s="223">
        <f t="shared" ref="C32" si="5">B32+D32</f>
        <v>0.62500000000000078</v>
      </c>
      <c r="D32" s="224">
        <v>1.0416666666666666E-2</v>
      </c>
      <c r="E32" s="204"/>
      <c r="F32" s="204"/>
      <c r="G32" s="204"/>
      <c r="H32" s="204"/>
      <c r="I32" s="204"/>
      <c r="J32" s="160"/>
      <c r="K32" s="204"/>
      <c r="L32" s="204"/>
      <c r="M32" s="204"/>
      <c r="N32" s="204"/>
      <c r="O32" s="204"/>
      <c r="P32" s="160"/>
      <c r="Q32" s="204"/>
      <c r="R32" s="204"/>
      <c r="S32" s="204"/>
      <c r="T32" s="204"/>
      <c r="U32" s="204"/>
      <c r="V32" s="160"/>
      <c r="W32" s="204"/>
      <c r="X32" s="204"/>
      <c r="Y32" s="204"/>
      <c r="Z32" s="204"/>
      <c r="AA32" s="204"/>
      <c r="AB32" s="160"/>
      <c r="AC32" s="204"/>
      <c r="AD32" s="204"/>
      <c r="AE32" s="204"/>
      <c r="AF32" s="204"/>
      <c r="AG32" s="204"/>
      <c r="AH32" s="160"/>
      <c r="AI32" s="204"/>
      <c r="AJ32" s="204"/>
      <c r="AK32" s="204"/>
      <c r="AL32" s="204"/>
      <c r="AM32" s="204"/>
      <c r="AN32" s="160"/>
      <c r="AO32" s="204"/>
      <c r="AP32" s="204"/>
      <c r="AQ32" s="204"/>
      <c r="AR32" s="204"/>
      <c r="AS32" s="204"/>
      <c r="AT32" s="160"/>
      <c r="AU32" s="204"/>
      <c r="AV32" s="204"/>
      <c r="AW32" s="204"/>
      <c r="AX32" s="204"/>
      <c r="AY32" s="204"/>
      <c r="AZ32" s="160"/>
      <c r="BA32" s="204"/>
      <c r="BB32" s="204"/>
      <c r="BC32" s="204"/>
      <c r="BD32" s="204"/>
      <c r="BE32" s="204"/>
      <c r="BF32" s="160"/>
      <c r="BG32" s="204"/>
      <c r="BH32" s="204"/>
      <c r="BI32" s="204"/>
      <c r="BJ32" s="204"/>
      <c r="BK32" s="204"/>
      <c r="BL32" s="160"/>
      <c r="BM32" s="204"/>
      <c r="BN32" s="204"/>
      <c r="BO32" s="204"/>
      <c r="BP32" s="204"/>
      <c r="BQ32" s="204"/>
      <c r="BR32" s="160"/>
      <c r="BS32" s="204"/>
      <c r="BT32" s="204"/>
      <c r="BU32" s="204"/>
      <c r="BV32" s="204"/>
      <c r="BW32" s="204"/>
      <c r="BX32" s="160"/>
      <c r="BY32" s="204"/>
      <c r="BZ32" s="204"/>
      <c r="CA32" s="204"/>
      <c r="CB32" s="204"/>
      <c r="CC32" s="204"/>
      <c r="CD32" s="160"/>
      <c r="CE32" s="204"/>
      <c r="CF32" s="204"/>
      <c r="CG32" s="204"/>
      <c r="CH32" s="204"/>
      <c r="CI32" s="204"/>
      <c r="CJ32" s="160"/>
      <c r="CK32" s="204"/>
      <c r="CL32" s="204"/>
      <c r="CM32" s="204"/>
      <c r="CN32" s="204"/>
      <c r="CO32" s="204"/>
      <c r="CP32" s="160"/>
      <c r="CQ32" s="204"/>
      <c r="CR32" s="204"/>
      <c r="CS32" s="204"/>
      <c r="CT32" s="204"/>
      <c r="CU32" s="204"/>
      <c r="CV32" s="160"/>
      <c r="CW32" s="204"/>
      <c r="CX32" s="204"/>
      <c r="CY32" s="204"/>
      <c r="CZ32" s="204"/>
      <c r="DA32" s="204"/>
      <c r="DB32" s="47"/>
      <c r="DC32" s="204"/>
      <c r="DD32" s="204"/>
      <c r="DE32" s="204"/>
      <c r="DF32" s="204"/>
      <c r="DG32" s="204"/>
      <c r="DH32" s="160"/>
      <c r="DI32" s="204"/>
      <c r="DJ32" s="204"/>
      <c r="DK32" s="204"/>
      <c r="DL32" s="204"/>
      <c r="DM32" s="204"/>
      <c r="DN32" s="160"/>
      <c r="DO32" s="204"/>
      <c r="DP32" s="204"/>
      <c r="DQ32" s="204"/>
      <c r="DR32" s="204"/>
      <c r="DS32" s="204"/>
      <c r="DT32" s="160"/>
      <c r="DU32" s="204"/>
      <c r="DV32" s="204"/>
      <c r="DW32" s="204"/>
      <c r="DX32" s="204"/>
      <c r="DY32" s="204"/>
      <c r="DZ32" s="160"/>
      <c r="EA32" s="204"/>
      <c r="EB32" s="204"/>
      <c r="EC32" s="204"/>
      <c r="ED32" s="204"/>
      <c r="EE32" s="204"/>
      <c r="EF32" s="160"/>
      <c r="EG32" s="204"/>
      <c r="EH32" s="204"/>
      <c r="EI32" s="204"/>
      <c r="EJ32" s="204"/>
      <c r="EK32" s="204"/>
      <c r="EL32" s="160"/>
      <c r="EM32" s="204"/>
      <c r="EN32" s="204"/>
      <c r="EO32" s="204"/>
      <c r="EP32" s="204"/>
      <c r="EQ32" s="204"/>
      <c r="ER32" s="160"/>
      <c r="ES32" s="204"/>
      <c r="ET32" s="204"/>
      <c r="EU32" s="204"/>
      <c r="EV32" s="204"/>
      <c r="EW32" s="204"/>
      <c r="EX32" s="160"/>
      <c r="EY32" s="204"/>
      <c r="EZ32" s="204"/>
      <c r="FA32" s="204"/>
      <c r="FB32" s="204"/>
      <c r="FC32" s="204"/>
      <c r="FD32" s="160"/>
      <c r="FE32" s="204"/>
      <c r="FF32" s="204"/>
      <c r="FG32" s="204"/>
      <c r="FH32" s="204"/>
      <c r="FI32" s="204"/>
      <c r="FJ32" s="160"/>
      <c r="FK32" s="204"/>
      <c r="FL32" s="204"/>
      <c r="FM32" s="204"/>
      <c r="FN32" s="204"/>
      <c r="FO32" s="204"/>
      <c r="FP32" s="160"/>
      <c r="FQ32" s="204"/>
      <c r="FR32" s="204"/>
      <c r="FS32" s="204"/>
      <c r="FT32" s="204"/>
      <c r="FU32" s="204"/>
      <c r="FV32" s="160"/>
      <c r="FW32" s="204"/>
      <c r="FX32" s="204"/>
      <c r="FY32" s="204"/>
      <c r="FZ32" s="204"/>
      <c r="GA32" s="204"/>
      <c r="GB32" s="46"/>
      <c r="GC32" s="204"/>
      <c r="GD32" s="204"/>
      <c r="GE32" s="204"/>
      <c r="GF32" s="204"/>
      <c r="GG32" s="204"/>
      <c r="GH32" s="160"/>
      <c r="GI32" s="204"/>
      <c r="GJ32" s="204"/>
      <c r="GK32" s="204"/>
      <c r="GL32" s="204"/>
      <c r="GM32" s="204"/>
      <c r="GN32" s="160"/>
      <c r="GO32" s="388"/>
      <c r="GP32" s="388"/>
      <c r="GQ32" s="388"/>
      <c r="GR32" s="388"/>
      <c r="GS32" s="388"/>
      <c r="GT32" s="160"/>
      <c r="GU32" s="204"/>
      <c r="GV32" s="204"/>
      <c r="GW32" s="204"/>
      <c r="GX32" s="204"/>
      <c r="GY32" s="204"/>
      <c r="GZ32" s="160"/>
      <c r="HA32" s="204"/>
      <c r="HB32" s="204"/>
      <c r="HC32" s="204"/>
      <c r="HD32" s="204"/>
      <c r="HE32" s="204"/>
      <c r="HF32" s="160"/>
      <c r="HG32" s="204"/>
      <c r="HH32" s="204"/>
      <c r="HI32" s="204"/>
      <c r="HJ32" s="204"/>
      <c r="HK32" s="204"/>
      <c r="HL32" s="160"/>
      <c r="HM32" s="204"/>
      <c r="HN32" s="204"/>
      <c r="HO32" s="204"/>
      <c r="HP32" s="204"/>
      <c r="HQ32" s="204"/>
      <c r="HR32" s="160"/>
      <c r="HS32" s="204"/>
      <c r="HT32" s="204"/>
      <c r="HU32" s="204"/>
      <c r="HV32" s="204"/>
      <c r="HW32" s="204"/>
    </row>
  </sheetData>
  <mergeCells count="304">
    <mergeCell ref="GK17:GK22"/>
    <mergeCell ref="GL17:GL22"/>
    <mergeCell ref="GF14:GF15"/>
    <mergeCell ref="GM17:GM22"/>
    <mergeCell ref="GO17:GO22"/>
    <mergeCell ref="GP17:GP22"/>
    <mergeCell ref="GQ17:GQ22"/>
    <mergeCell ref="GI17:GI22"/>
    <mergeCell ref="GJ17:GJ22"/>
    <mergeCell ref="GL14:GL15"/>
    <mergeCell ref="GM14:GM15"/>
    <mergeCell ref="GO14:GO15"/>
    <mergeCell ref="GP14:GP15"/>
    <mergeCell ref="GQ14:GQ15"/>
    <mergeCell ref="GG14:GG15"/>
    <mergeCell ref="HT17:HT22"/>
    <mergeCell ref="HA17:HA22"/>
    <mergeCell ref="HB17:HB22"/>
    <mergeCell ref="HO17:HO22"/>
    <mergeCell ref="HP17:HP22"/>
    <mergeCell ref="HQ17:HQ22"/>
    <mergeCell ref="HM17:HM22"/>
    <mergeCell ref="HN17:HN22"/>
    <mergeCell ref="HG17:HG22"/>
    <mergeCell ref="HH17:HH22"/>
    <mergeCell ref="HI17:HI22"/>
    <mergeCell ref="HJ17:HJ22"/>
    <mergeCell ref="HK17:HK22"/>
    <mergeCell ref="CW17:CW20"/>
    <mergeCell ref="CX17:CX20"/>
    <mergeCell ref="DC17:DC18"/>
    <mergeCell ref="DD17:DD18"/>
    <mergeCell ref="DE17:DE18"/>
    <mergeCell ref="DF17:DF18"/>
    <mergeCell ref="DG17:DG18"/>
    <mergeCell ref="DI17:DI18"/>
    <mergeCell ref="FC19:FC24"/>
    <mergeCell ref="EU19:EU24"/>
    <mergeCell ref="EY19:EY24"/>
    <mergeCell ref="DC23:DC24"/>
    <mergeCell ref="DK17:DK18"/>
    <mergeCell ref="DL17:DL18"/>
    <mergeCell ref="DM17:DM18"/>
    <mergeCell ref="DD23:DD24"/>
    <mergeCell ref="DE23:DE24"/>
    <mergeCell ref="DF23:DF24"/>
    <mergeCell ref="DG23:DG24"/>
    <mergeCell ref="DO23:DO24"/>
    <mergeCell ref="DP23:DP24"/>
    <mergeCell ref="DQ23:DQ24"/>
    <mergeCell ref="DR23:DR24"/>
    <mergeCell ref="DS23:DS24"/>
    <mergeCell ref="GC17:GC22"/>
    <mergeCell ref="GD17:GD22"/>
    <mergeCell ref="GE17:GE22"/>
    <mergeCell ref="GF17:GF22"/>
    <mergeCell ref="GG17:GG22"/>
    <mergeCell ref="GE14:GE15"/>
    <mergeCell ref="FQ23:FQ24"/>
    <mergeCell ref="FR23:FR24"/>
    <mergeCell ref="FS23:FS24"/>
    <mergeCell ref="FT23:FT24"/>
    <mergeCell ref="FU23:FU24"/>
    <mergeCell ref="GD14:GD15"/>
    <mergeCell ref="FE19:FE24"/>
    <mergeCell ref="FF19:FF24"/>
    <mergeCell ref="FG19:FG24"/>
    <mergeCell ref="FH19:FH24"/>
    <mergeCell ref="EZ19:EZ24"/>
    <mergeCell ref="FK19:FK24"/>
    <mergeCell ref="GE10:GE13"/>
    <mergeCell ref="GF10:GF13"/>
    <mergeCell ref="CG17:CG20"/>
    <mergeCell ref="GC10:GC13"/>
    <mergeCell ref="GD10:GD13"/>
    <mergeCell ref="FA19:FA24"/>
    <mergeCell ref="FB19:FB24"/>
    <mergeCell ref="CS17:CS20"/>
    <mergeCell ref="FI19:FI24"/>
    <mergeCell ref="CK17:CK20"/>
    <mergeCell ref="CL17:CL20"/>
    <mergeCell ref="CM17:CM20"/>
    <mergeCell ref="CH17:CH20"/>
    <mergeCell ref="CI17:CI20"/>
    <mergeCell ref="CN17:CN20"/>
    <mergeCell ref="CU17:CU20"/>
    <mergeCell ref="ET19:ET24"/>
    <mergeCell ref="GC14:GC15"/>
    <mergeCell ref="DJ10:DJ16"/>
    <mergeCell ref="DK10:DK16"/>
    <mergeCell ref="EV19:EV24"/>
    <mergeCell ref="BT17:BT20"/>
    <mergeCell ref="BU17:BU20"/>
    <mergeCell ref="BM17:BM20"/>
    <mergeCell ref="BN17:BN20"/>
    <mergeCell ref="BO17:BO20"/>
    <mergeCell ref="BP17:BP20"/>
    <mergeCell ref="BQ17:BQ20"/>
    <mergeCell ref="BS17:BS20"/>
    <mergeCell ref="DL10:DL16"/>
    <mergeCell ref="DM10:DM16"/>
    <mergeCell ref="DC19:DC22"/>
    <mergeCell ref="DD19:DD22"/>
    <mergeCell ref="DE19:DE22"/>
    <mergeCell ref="DF19:DF22"/>
    <mergeCell ref="DG19:DG22"/>
    <mergeCell ref="DC10:DC16"/>
    <mergeCell ref="DD10:DD16"/>
    <mergeCell ref="DE10:DE16"/>
    <mergeCell ref="DF10:DF16"/>
    <mergeCell ref="DG10:DG16"/>
    <mergeCell ref="DI10:DI16"/>
    <mergeCell ref="BJ17:BJ20"/>
    <mergeCell ref="BK17:BK20"/>
    <mergeCell ref="BA17:BA20"/>
    <mergeCell ref="BB17:BB20"/>
    <mergeCell ref="BC17:BC20"/>
    <mergeCell ref="BD17:BD20"/>
    <mergeCell ref="BE17:BE20"/>
    <mergeCell ref="BG17:BG20"/>
    <mergeCell ref="BH17:BH20"/>
    <mergeCell ref="BI17:BI20"/>
    <mergeCell ref="Q17:Q20"/>
    <mergeCell ref="R17:R20"/>
    <mergeCell ref="S17:S20"/>
    <mergeCell ref="T17:T20"/>
    <mergeCell ref="U17:U20"/>
    <mergeCell ref="W17:W20"/>
    <mergeCell ref="X17:X20"/>
    <mergeCell ref="Y17:Y20"/>
    <mergeCell ref="AQ17:AQ20"/>
    <mergeCell ref="AK17:AK20"/>
    <mergeCell ref="AL17:AL20"/>
    <mergeCell ref="AM17:AM20"/>
    <mergeCell ref="AO17:AO20"/>
    <mergeCell ref="AP17:AP20"/>
    <mergeCell ref="Z17:Z20"/>
    <mergeCell ref="AA17:AA20"/>
    <mergeCell ref="AC17:AC20"/>
    <mergeCell ref="AD17:AD20"/>
    <mergeCell ref="AE17:AE20"/>
    <mergeCell ref="AF17:AF20"/>
    <mergeCell ref="AG17:AG20"/>
    <mergeCell ref="AI17:AI20"/>
    <mergeCell ref="AJ17:AJ20"/>
    <mergeCell ref="O17:O20"/>
    <mergeCell ref="B4:B5"/>
    <mergeCell ref="C4:C5"/>
    <mergeCell ref="D4:D5"/>
    <mergeCell ref="E9:E15"/>
    <mergeCell ref="F9:F15"/>
    <mergeCell ref="G9:G15"/>
    <mergeCell ref="H9:H15"/>
    <mergeCell ref="I9:I15"/>
    <mergeCell ref="E17:E20"/>
    <mergeCell ref="F17:F20"/>
    <mergeCell ref="G17:G20"/>
    <mergeCell ref="H17:H20"/>
    <mergeCell ref="I17:I20"/>
    <mergeCell ref="K17:K20"/>
    <mergeCell ref="L17:L20"/>
    <mergeCell ref="M17:M20"/>
    <mergeCell ref="N17:N20"/>
    <mergeCell ref="AR17:AR20"/>
    <mergeCell ref="AS17:AS20"/>
    <mergeCell ref="AU17:AU20"/>
    <mergeCell ref="AV17:AV20"/>
    <mergeCell ref="AW17:AW20"/>
    <mergeCell ref="CO17:CO20"/>
    <mergeCell ref="CQ17:CQ20"/>
    <mergeCell ref="CR17:CR20"/>
    <mergeCell ref="DJ17:DJ18"/>
    <mergeCell ref="CY17:CY20"/>
    <mergeCell ref="CZ17:CZ20"/>
    <mergeCell ref="CT17:CT20"/>
    <mergeCell ref="DA17:DA20"/>
    <mergeCell ref="BZ17:BZ20"/>
    <mergeCell ref="CF17:CF20"/>
    <mergeCell ref="BV17:BV20"/>
    <mergeCell ref="BW17:BW20"/>
    <mergeCell ref="BY17:BY20"/>
    <mergeCell ref="CA17:CA20"/>
    <mergeCell ref="CB17:CB20"/>
    <mergeCell ref="CC17:CC20"/>
    <mergeCell ref="CE17:CE20"/>
    <mergeCell ref="AX17:AX20"/>
    <mergeCell ref="AY17:AY20"/>
    <mergeCell ref="DO19:DO22"/>
    <mergeCell ref="DR19:DR22"/>
    <mergeCell ref="DS19:DS22"/>
    <mergeCell ref="DQ19:DQ22"/>
    <mergeCell ref="DP19:DP22"/>
    <mergeCell ref="DI19:DI24"/>
    <mergeCell ref="DJ19:DJ24"/>
    <mergeCell ref="DK19:DK24"/>
    <mergeCell ref="DL19:DL24"/>
    <mergeCell ref="DM19:DM24"/>
    <mergeCell ref="EA19:EA22"/>
    <mergeCell ref="EB19:EB22"/>
    <mergeCell ref="EE19:EE22"/>
    <mergeCell ref="ED19:ED22"/>
    <mergeCell ref="EC19:EC22"/>
    <mergeCell ref="DU23:DU24"/>
    <mergeCell ref="DV23:DV24"/>
    <mergeCell ref="DW23:DW24"/>
    <mergeCell ref="DX23:DX24"/>
    <mergeCell ref="DY23:DY24"/>
    <mergeCell ref="DU19:DU22"/>
    <mergeCell ref="DV19:DV22"/>
    <mergeCell ref="DW19:DW22"/>
    <mergeCell ref="DX19:DX22"/>
    <mergeCell ref="DY19:DY22"/>
    <mergeCell ref="EG19:EG22"/>
    <mergeCell ref="EH19:EH22"/>
    <mergeCell ref="EI19:EI22"/>
    <mergeCell ref="EJ19:EJ22"/>
    <mergeCell ref="EK19:EK22"/>
    <mergeCell ref="EG23:EG24"/>
    <mergeCell ref="EH23:EH24"/>
    <mergeCell ref="EI23:EI24"/>
    <mergeCell ref="EJ23:EJ24"/>
    <mergeCell ref="EK23:EK24"/>
    <mergeCell ref="EM23:EM24"/>
    <mergeCell ref="EN23:EN24"/>
    <mergeCell ref="EO23:EO24"/>
    <mergeCell ref="EP23:EP24"/>
    <mergeCell ref="EQ23:EQ24"/>
    <mergeCell ref="EM19:EM22"/>
    <mergeCell ref="EN19:EN22"/>
    <mergeCell ref="EO19:EO22"/>
    <mergeCell ref="EP19:EP22"/>
    <mergeCell ref="EQ19:EQ22"/>
    <mergeCell ref="HW14:HW15"/>
    <mergeCell ref="HN14:HN15"/>
    <mergeCell ref="HO14:HO15"/>
    <mergeCell ref="HP14:HP15"/>
    <mergeCell ref="HQ14:HQ15"/>
    <mergeCell ref="FW19:FW24"/>
    <mergeCell ref="FX19:FX24"/>
    <mergeCell ref="FY19:FY24"/>
    <mergeCell ref="FZ19:FZ24"/>
    <mergeCell ref="GA19:GA24"/>
    <mergeCell ref="HU17:HU22"/>
    <mergeCell ref="HV17:HV22"/>
    <mergeCell ref="HW17:HW22"/>
    <mergeCell ref="GR17:GR22"/>
    <mergeCell ref="GS17:GS22"/>
    <mergeCell ref="GU17:GU22"/>
    <mergeCell ref="GV17:GV22"/>
    <mergeCell ref="GW17:GW22"/>
    <mergeCell ref="GX17:GX22"/>
    <mergeCell ref="GY17:GY22"/>
    <mergeCell ref="HC17:HC22"/>
    <mergeCell ref="HD17:HD22"/>
    <mergeCell ref="HE17:HE22"/>
    <mergeCell ref="HS17:HS22"/>
    <mergeCell ref="GU14:GU15"/>
    <mergeCell ref="HA14:HA15"/>
    <mergeCell ref="HG14:HG15"/>
    <mergeCell ref="HM14:HM15"/>
    <mergeCell ref="GG10:GG13"/>
    <mergeCell ref="HS14:HS15"/>
    <mergeCell ref="HT14:HT15"/>
    <mergeCell ref="HU14:HU15"/>
    <mergeCell ref="HV14:HV15"/>
    <mergeCell ref="HH14:HH15"/>
    <mergeCell ref="HI14:HI15"/>
    <mergeCell ref="HJ14:HJ15"/>
    <mergeCell ref="HK14:HK15"/>
    <mergeCell ref="HB14:HB15"/>
    <mergeCell ref="HC14:HC15"/>
    <mergeCell ref="HD14:HD15"/>
    <mergeCell ref="HE14:HE15"/>
    <mergeCell ref="GV14:GV15"/>
    <mergeCell ref="GW14:GW15"/>
    <mergeCell ref="GX14:GX15"/>
    <mergeCell ref="GY14:GY15"/>
    <mergeCell ref="GI14:GI15"/>
    <mergeCell ref="GJ14:GJ15"/>
    <mergeCell ref="GK14:GK15"/>
    <mergeCell ref="ES23:ES24"/>
    <mergeCell ref="ES19:ES22"/>
    <mergeCell ref="GR14:GR15"/>
    <mergeCell ref="GS14:GS15"/>
    <mergeCell ref="GO25:GO32"/>
    <mergeCell ref="GP25:GP32"/>
    <mergeCell ref="GR25:GR32"/>
    <mergeCell ref="GS25:GS32"/>
    <mergeCell ref="GQ25:GQ32"/>
    <mergeCell ref="GO23:GO24"/>
    <mergeCell ref="GP23:GP24"/>
    <mergeCell ref="GQ23:GQ24"/>
    <mergeCell ref="GR23:GR24"/>
    <mergeCell ref="GS23:GS24"/>
    <mergeCell ref="FL19:FL24"/>
    <mergeCell ref="FM19:FM24"/>
    <mergeCell ref="FN19:FN24"/>
    <mergeCell ref="FO19:FO24"/>
    <mergeCell ref="FQ19:FQ22"/>
    <mergeCell ref="FR19:FR22"/>
    <mergeCell ref="FS19:FS22"/>
    <mergeCell ref="FT19:FT22"/>
    <mergeCell ref="FU19:FU22"/>
    <mergeCell ref="EW19:EW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0BFC6-5680-174D-A23B-EA8D9D94E4B8}">
  <sheetPr>
    <tabColor rgb="FF731750"/>
  </sheetPr>
  <dimension ref="A1:X134"/>
  <sheetViews>
    <sheetView zoomScaleNormal="100" workbookViewId="0">
      <pane ySplit="3" topLeftCell="A97" activePane="bottomLeft" state="frozen"/>
      <selection activeCell="CH27" sqref="CH27:CH30"/>
      <selection pane="bottomLeft" activeCell="H70" sqref="H70:I70"/>
    </sheetView>
  </sheetViews>
  <sheetFormatPr baseColWidth="10" defaultColWidth="11" defaultRowHeight="15.75" customHeight="1" x14ac:dyDescent="0.2"/>
  <cols>
    <col min="1" max="1" width="4.5" style="79" customWidth="1"/>
    <col min="2" max="2" width="8.1640625" customWidth="1"/>
    <col min="3" max="3" width="23" customWidth="1"/>
    <col min="4" max="5" width="8" style="44" customWidth="1"/>
    <col min="6" max="9" width="6.33203125" style="109" customWidth="1"/>
    <col min="10" max="10" width="8" style="109" bestFit="1" customWidth="1"/>
    <col min="11" max="11" width="9.83203125" style="109" bestFit="1" customWidth="1"/>
    <col min="12" max="12" width="8.5" style="109" bestFit="1" customWidth="1"/>
    <col min="13" max="13" width="10" style="109" bestFit="1" customWidth="1"/>
    <col min="14" max="14" width="7.83203125" style="109" bestFit="1" customWidth="1"/>
    <col min="15" max="15" width="11" style="109" bestFit="1" customWidth="1"/>
    <col min="16" max="16" width="11.5" style="109" hidden="1" customWidth="1"/>
    <col min="17" max="17" width="12.5" style="109" hidden="1" customWidth="1"/>
    <col min="18" max="18" width="11.33203125" bestFit="1" customWidth="1"/>
    <col min="19" max="19" width="31.6640625" customWidth="1"/>
  </cols>
  <sheetData>
    <row r="1" spans="1:19" s="79" customFormat="1" ht="24" x14ac:dyDescent="0.3">
      <c r="B1" s="87" t="s">
        <v>380</v>
      </c>
      <c r="D1" s="80"/>
      <c r="E1" s="80"/>
      <c r="F1" s="88" t="s">
        <v>381</v>
      </c>
      <c r="G1" s="88" t="s">
        <v>382</v>
      </c>
      <c r="H1" s="88" t="s">
        <v>383</v>
      </c>
      <c r="I1" s="88" t="s">
        <v>384</v>
      </c>
      <c r="J1" s="88"/>
      <c r="K1" s="88"/>
      <c r="L1" s="88"/>
      <c r="M1" s="88"/>
      <c r="N1" s="88"/>
      <c r="O1" s="88"/>
      <c r="P1" s="88"/>
      <c r="Q1" s="88"/>
      <c r="S1" s="79" t="s">
        <v>166</v>
      </c>
    </row>
    <row r="2" spans="1:19" s="79" customFormat="1" ht="18" customHeight="1" x14ac:dyDescent="0.3">
      <c r="B2" s="87"/>
      <c r="C2" s="84"/>
      <c r="D2" s="85"/>
      <c r="E2" s="85"/>
      <c r="F2" s="89">
        <v>44968</v>
      </c>
      <c r="G2" s="89">
        <v>44969</v>
      </c>
      <c r="H2" s="89">
        <v>44970</v>
      </c>
      <c r="I2" s="89">
        <v>44971</v>
      </c>
      <c r="J2" s="90"/>
      <c r="K2" s="90"/>
      <c r="L2" s="90"/>
      <c r="M2" s="90"/>
      <c r="N2" s="90"/>
      <c r="O2" s="90"/>
      <c r="P2" s="90"/>
      <c r="Q2" s="90"/>
      <c r="R2" s="91"/>
      <c r="S2" s="79" t="s">
        <v>167</v>
      </c>
    </row>
    <row r="3" spans="1:19" s="97" customFormat="1" ht="29" customHeight="1" x14ac:dyDescent="0.2">
      <c r="A3" s="92"/>
      <c r="B3" s="93" t="s">
        <v>155</v>
      </c>
      <c r="C3" s="93" t="s">
        <v>385</v>
      </c>
      <c r="D3" s="155" t="s">
        <v>386</v>
      </c>
      <c r="E3" s="155" t="s">
        <v>387</v>
      </c>
      <c r="F3" s="94" t="s">
        <v>156</v>
      </c>
      <c r="G3" s="94" t="s">
        <v>157</v>
      </c>
      <c r="H3" s="94" t="s">
        <v>158</v>
      </c>
      <c r="I3" s="94" t="s">
        <v>159</v>
      </c>
      <c r="J3" s="95" t="s">
        <v>388</v>
      </c>
      <c r="K3" s="95" t="s">
        <v>389</v>
      </c>
      <c r="L3" s="95" t="s">
        <v>390</v>
      </c>
      <c r="M3" s="95" t="s">
        <v>391</v>
      </c>
      <c r="N3" s="95" t="s">
        <v>392</v>
      </c>
      <c r="O3" s="95" t="s">
        <v>393</v>
      </c>
      <c r="P3" s="95" t="s">
        <v>394</v>
      </c>
      <c r="Q3" s="95" t="s">
        <v>395</v>
      </c>
      <c r="R3" s="96" t="s">
        <v>396</v>
      </c>
      <c r="S3" s="97" t="s">
        <v>168</v>
      </c>
    </row>
    <row r="4" spans="1:19" ht="16" x14ac:dyDescent="0.2">
      <c r="B4" s="86" t="s">
        <v>397</v>
      </c>
      <c r="C4" s="98" t="s">
        <v>398</v>
      </c>
      <c r="D4" s="156"/>
      <c r="E4" s="156"/>
      <c r="F4" s="99" t="s">
        <v>19</v>
      </c>
      <c r="G4" s="99"/>
      <c r="H4" s="99"/>
      <c r="I4" s="100"/>
      <c r="J4" s="101">
        <v>190</v>
      </c>
      <c r="K4" s="101">
        <v>190</v>
      </c>
      <c r="L4" s="101">
        <v>150</v>
      </c>
      <c r="M4" s="101">
        <v>99</v>
      </c>
      <c r="N4" s="101"/>
      <c r="O4" s="101">
        <v>54</v>
      </c>
      <c r="P4" s="101"/>
      <c r="Q4" s="101"/>
      <c r="R4" s="102" t="s">
        <v>399</v>
      </c>
    </row>
    <row r="5" spans="1:19" ht="16" x14ac:dyDescent="0.2">
      <c r="B5" s="86" t="s">
        <v>397</v>
      </c>
      <c r="C5" s="98" t="s">
        <v>400</v>
      </c>
      <c r="D5" s="156"/>
      <c r="E5" s="156"/>
      <c r="F5" s="99" t="s">
        <v>19</v>
      </c>
      <c r="G5" s="99"/>
      <c r="H5" s="99"/>
      <c r="I5" s="100"/>
      <c r="J5" s="101">
        <v>280</v>
      </c>
      <c r="K5" s="101">
        <v>280</v>
      </c>
      <c r="L5" s="101">
        <v>220</v>
      </c>
      <c r="M5" s="101">
        <v>144</v>
      </c>
      <c r="N5" s="101"/>
      <c r="O5" s="101">
        <v>72</v>
      </c>
      <c r="P5" s="101"/>
      <c r="Q5" s="101"/>
      <c r="R5" s="102" t="s">
        <v>401</v>
      </c>
    </row>
    <row r="6" spans="1:19" ht="16" x14ac:dyDescent="0.2">
      <c r="B6" s="86" t="s">
        <v>397</v>
      </c>
      <c r="C6" s="98" t="s">
        <v>402</v>
      </c>
      <c r="D6" s="156"/>
      <c r="E6" s="156"/>
      <c r="F6" s="99" t="s">
        <v>19</v>
      </c>
      <c r="G6" s="99"/>
      <c r="H6" s="99"/>
      <c r="I6" s="100"/>
      <c r="J6" s="101">
        <v>350</v>
      </c>
      <c r="K6" s="101">
        <v>350</v>
      </c>
      <c r="L6" s="101">
        <v>270</v>
      </c>
      <c r="M6" s="101">
        <v>174</v>
      </c>
      <c r="N6" s="101"/>
      <c r="O6" s="101">
        <v>90</v>
      </c>
      <c r="P6" s="101"/>
      <c r="Q6" s="101"/>
      <c r="R6" s="102" t="s">
        <v>403</v>
      </c>
    </row>
    <row r="7" spans="1:19" ht="16" x14ac:dyDescent="0.2">
      <c r="B7" s="86" t="s">
        <v>397</v>
      </c>
      <c r="C7" s="98" t="s">
        <v>404</v>
      </c>
      <c r="D7" s="156"/>
      <c r="E7" s="156"/>
      <c r="F7" s="99" t="s">
        <v>19</v>
      </c>
      <c r="G7" s="99"/>
      <c r="H7" s="99"/>
      <c r="I7" s="100"/>
      <c r="J7" s="101">
        <v>170</v>
      </c>
      <c r="K7" s="101">
        <v>170</v>
      </c>
      <c r="L7" s="101">
        <v>140</v>
      </c>
      <c r="M7" s="101">
        <v>84</v>
      </c>
      <c r="N7" s="101"/>
      <c r="O7" s="101">
        <v>54</v>
      </c>
      <c r="P7" s="101"/>
      <c r="Q7" s="101"/>
      <c r="R7" s="102" t="s">
        <v>405</v>
      </c>
    </row>
    <row r="8" spans="1:19" ht="16" x14ac:dyDescent="0.2">
      <c r="B8" s="86" t="s">
        <v>397</v>
      </c>
      <c r="C8" s="98" t="s">
        <v>406</v>
      </c>
      <c r="D8" s="156"/>
      <c r="E8" s="156"/>
      <c r="F8" s="99" t="s">
        <v>19</v>
      </c>
      <c r="G8" s="99"/>
      <c r="H8" s="99"/>
      <c r="I8" s="100"/>
      <c r="J8" s="101">
        <v>240</v>
      </c>
      <c r="K8" s="101">
        <v>240</v>
      </c>
      <c r="L8" s="101">
        <v>190</v>
      </c>
      <c r="M8" s="101">
        <v>114</v>
      </c>
      <c r="N8" s="101"/>
      <c r="O8" s="101">
        <v>72</v>
      </c>
      <c r="P8" s="101"/>
      <c r="Q8" s="101"/>
      <c r="R8" s="102" t="s">
        <v>407</v>
      </c>
    </row>
    <row r="9" spans="1:19" ht="16" x14ac:dyDescent="0.2">
      <c r="B9" s="86" t="s">
        <v>397</v>
      </c>
      <c r="C9" s="98" t="s">
        <v>408</v>
      </c>
      <c r="D9" s="156"/>
      <c r="E9" s="156"/>
      <c r="F9" s="99" t="s">
        <v>19</v>
      </c>
      <c r="G9" s="99"/>
      <c r="H9" s="99"/>
      <c r="I9" s="100"/>
      <c r="J9" s="101">
        <v>160</v>
      </c>
      <c r="K9" s="101">
        <v>160</v>
      </c>
      <c r="L9" s="101">
        <v>120</v>
      </c>
      <c r="M9" s="101">
        <v>85</v>
      </c>
      <c r="N9" s="101"/>
      <c r="O9" s="101">
        <v>52</v>
      </c>
      <c r="P9" s="101"/>
      <c r="Q9" s="101"/>
      <c r="R9" s="102" t="s">
        <v>409</v>
      </c>
    </row>
    <row r="10" spans="1:19" ht="16" x14ac:dyDescent="0.2">
      <c r="B10" s="86" t="s">
        <v>397</v>
      </c>
      <c r="C10" s="98" t="s">
        <v>410</v>
      </c>
      <c r="D10" s="156"/>
      <c r="E10" s="156"/>
      <c r="F10" s="99" t="s">
        <v>19</v>
      </c>
      <c r="G10" s="99"/>
      <c r="H10" s="99"/>
      <c r="I10" s="100"/>
      <c r="J10" s="101">
        <v>150</v>
      </c>
      <c r="K10" s="101">
        <v>150</v>
      </c>
      <c r="L10" s="101">
        <v>120</v>
      </c>
      <c r="M10" s="101">
        <v>69</v>
      </c>
      <c r="N10" s="101"/>
      <c r="O10" s="101">
        <v>52</v>
      </c>
      <c r="P10" s="101"/>
      <c r="Q10" s="101"/>
      <c r="R10" s="102" t="s">
        <v>411</v>
      </c>
    </row>
    <row r="11" spans="1:19" ht="16" x14ac:dyDescent="0.2">
      <c r="B11" s="86" t="s">
        <v>397</v>
      </c>
      <c r="C11" s="98" t="s">
        <v>412</v>
      </c>
      <c r="D11" s="156"/>
      <c r="E11" s="156"/>
      <c r="F11" s="99" t="s">
        <v>19</v>
      </c>
      <c r="G11" s="99"/>
      <c r="H11" s="99"/>
      <c r="I11" s="100"/>
      <c r="J11" s="101">
        <v>230</v>
      </c>
      <c r="K11" s="101">
        <v>230</v>
      </c>
      <c r="L11" s="101">
        <v>190</v>
      </c>
      <c r="M11" s="101">
        <v>108</v>
      </c>
      <c r="N11" s="101"/>
      <c r="O11" s="101">
        <v>72</v>
      </c>
      <c r="P11" s="101"/>
      <c r="Q11" s="101"/>
      <c r="R11" s="102" t="s">
        <v>413</v>
      </c>
    </row>
    <row r="12" spans="1:19" ht="16" x14ac:dyDescent="0.2">
      <c r="B12" s="86" t="s">
        <v>397</v>
      </c>
      <c r="C12" s="98" t="s">
        <v>414</v>
      </c>
      <c r="D12" s="156"/>
      <c r="E12" s="156"/>
      <c r="F12" s="99" t="s">
        <v>19</v>
      </c>
      <c r="G12" s="99"/>
      <c r="H12" s="99"/>
      <c r="I12" s="100"/>
      <c r="J12" s="101">
        <v>340</v>
      </c>
      <c r="K12" s="101">
        <v>340</v>
      </c>
      <c r="L12" s="101">
        <v>270</v>
      </c>
      <c r="M12" s="101">
        <v>168</v>
      </c>
      <c r="N12" s="101"/>
      <c r="O12" s="101">
        <v>90</v>
      </c>
      <c r="P12" s="101"/>
      <c r="Q12" s="101"/>
      <c r="R12" s="102" t="s">
        <v>415</v>
      </c>
    </row>
    <row r="13" spans="1:19" ht="16" x14ac:dyDescent="0.2">
      <c r="B13" s="86" t="s">
        <v>397</v>
      </c>
      <c r="C13" s="98" t="s">
        <v>416</v>
      </c>
      <c r="D13" s="156"/>
      <c r="E13" s="156"/>
      <c r="F13" s="99" t="s">
        <v>19</v>
      </c>
      <c r="G13" s="99"/>
      <c r="H13" s="99"/>
      <c r="I13" s="100"/>
      <c r="J13" s="101">
        <v>160</v>
      </c>
      <c r="K13" s="101">
        <v>160</v>
      </c>
      <c r="L13" s="101">
        <v>140</v>
      </c>
      <c r="M13" s="101">
        <v>78</v>
      </c>
      <c r="N13" s="101"/>
      <c r="O13" s="101">
        <v>54</v>
      </c>
      <c r="P13" s="101"/>
      <c r="Q13" s="101"/>
      <c r="R13" s="102" t="s">
        <v>417</v>
      </c>
    </row>
    <row r="14" spans="1:19" ht="16" x14ac:dyDescent="0.2">
      <c r="B14" s="86" t="s">
        <v>397</v>
      </c>
      <c r="C14" s="98" t="s">
        <v>418</v>
      </c>
      <c r="D14" s="156"/>
      <c r="E14" s="156"/>
      <c r="F14" s="99" t="s">
        <v>19</v>
      </c>
      <c r="G14" s="99"/>
      <c r="H14" s="99"/>
      <c r="I14" s="100"/>
      <c r="J14" s="101">
        <v>270</v>
      </c>
      <c r="K14" s="101">
        <v>270</v>
      </c>
      <c r="L14" s="101">
        <v>220</v>
      </c>
      <c r="M14" s="101">
        <v>138</v>
      </c>
      <c r="N14" s="101"/>
      <c r="O14" s="101">
        <v>72</v>
      </c>
      <c r="P14" s="101"/>
      <c r="Q14" s="101"/>
      <c r="R14" s="102" t="s">
        <v>419</v>
      </c>
    </row>
    <row r="15" spans="1:19" ht="16" x14ac:dyDescent="0.2">
      <c r="B15" s="86" t="s">
        <v>397</v>
      </c>
      <c r="C15" s="98" t="s">
        <v>420</v>
      </c>
      <c r="D15" s="156"/>
      <c r="E15" s="156"/>
      <c r="F15" s="99" t="s">
        <v>19</v>
      </c>
      <c r="G15" s="99"/>
      <c r="H15" s="99"/>
      <c r="I15" s="100"/>
      <c r="J15" s="101">
        <v>190</v>
      </c>
      <c r="K15" s="101">
        <v>190</v>
      </c>
      <c r="L15" s="101">
        <v>160</v>
      </c>
      <c r="M15" s="101">
        <v>99</v>
      </c>
      <c r="N15" s="101"/>
      <c r="O15" s="101">
        <v>54</v>
      </c>
      <c r="P15" s="101"/>
      <c r="Q15" s="101"/>
      <c r="R15" s="102" t="s">
        <v>421</v>
      </c>
    </row>
    <row r="16" spans="1:19" ht="16" x14ac:dyDescent="0.2">
      <c r="B16" s="86" t="s">
        <v>397</v>
      </c>
      <c r="C16" s="98" t="s">
        <v>422</v>
      </c>
      <c r="D16" s="156"/>
      <c r="E16" s="156"/>
      <c r="F16" s="99" t="s">
        <v>19</v>
      </c>
      <c r="G16" s="99"/>
      <c r="H16" s="99"/>
      <c r="I16" s="100"/>
      <c r="J16" s="101">
        <v>170</v>
      </c>
      <c r="K16" s="101">
        <v>170</v>
      </c>
      <c r="L16" s="101">
        <v>140</v>
      </c>
      <c r="M16" s="101">
        <v>84</v>
      </c>
      <c r="N16" s="101"/>
      <c r="O16" s="101">
        <v>56</v>
      </c>
      <c r="P16" s="101"/>
      <c r="Q16" s="101"/>
      <c r="R16" s="102" t="s">
        <v>423</v>
      </c>
    </row>
    <row r="17" spans="2:18" ht="16" x14ac:dyDescent="0.2">
      <c r="B17" s="86"/>
      <c r="C17" s="98" t="s">
        <v>424</v>
      </c>
      <c r="D17" s="156"/>
      <c r="E17" s="156"/>
      <c r="F17" s="99" t="s">
        <v>19</v>
      </c>
      <c r="G17" s="99"/>
      <c r="H17" s="99"/>
      <c r="I17" s="100"/>
      <c r="J17" s="101">
        <v>115</v>
      </c>
      <c r="K17" s="101">
        <v>115</v>
      </c>
      <c r="L17" s="101">
        <v>90</v>
      </c>
      <c r="M17" s="101">
        <v>63</v>
      </c>
      <c r="N17" s="101"/>
      <c r="O17" s="101">
        <v>40</v>
      </c>
      <c r="P17" s="101"/>
      <c r="Q17" s="101"/>
      <c r="R17" s="102" t="s">
        <v>425</v>
      </c>
    </row>
    <row r="18" spans="2:18" ht="16" x14ac:dyDescent="0.2">
      <c r="B18" s="86"/>
      <c r="C18" s="98" t="s">
        <v>426</v>
      </c>
      <c r="D18" s="156"/>
      <c r="E18" s="156"/>
      <c r="F18" s="99" t="s">
        <v>19</v>
      </c>
      <c r="G18" s="99"/>
      <c r="H18" s="99"/>
      <c r="I18" s="100"/>
      <c r="J18" s="101">
        <v>115</v>
      </c>
      <c r="K18" s="101">
        <v>115</v>
      </c>
      <c r="L18" s="101">
        <v>90</v>
      </c>
      <c r="M18" s="101">
        <v>63</v>
      </c>
      <c r="N18" s="101"/>
      <c r="O18" s="101">
        <v>40</v>
      </c>
      <c r="P18" s="101"/>
      <c r="Q18" s="101"/>
      <c r="R18" s="102" t="s">
        <v>427</v>
      </c>
    </row>
    <row r="19" spans="2:18" ht="16" x14ac:dyDescent="0.2">
      <c r="B19" s="86"/>
      <c r="C19" s="98" t="s">
        <v>428</v>
      </c>
      <c r="D19" s="156"/>
      <c r="E19" s="156"/>
      <c r="F19" s="99" t="s">
        <v>19</v>
      </c>
      <c r="G19" s="99"/>
      <c r="H19" s="99"/>
      <c r="I19" s="100"/>
      <c r="J19" s="101">
        <v>209</v>
      </c>
      <c r="K19" s="101">
        <v>200</v>
      </c>
      <c r="L19" s="101">
        <v>140</v>
      </c>
      <c r="M19" s="101"/>
      <c r="N19" s="101"/>
      <c r="O19" s="101">
        <v>63</v>
      </c>
      <c r="P19" s="101"/>
      <c r="Q19" s="101"/>
      <c r="R19" s="102" t="s">
        <v>429</v>
      </c>
    </row>
    <row r="20" spans="2:18" ht="16" x14ac:dyDescent="0.2">
      <c r="B20" s="86"/>
      <c r="C20" s="98" t="s">
        <v>430</v>
      </c>
      <c r="D20" s="156"/>
      <c r="E20" s="156"/>
      <c r="F20" s="99" t="s">
        <v>19</v>
      </c>
      <c r="G20" s="99"/>
      <c r="H20" s="99"/>
      <c r="I20" s="100"/>
      <c r="J20" s="101">
        <v>263</v>
      </c>
      <c r="K20" s="101">
        <v>230</v>
      </c>
      <c r="L20" s="101">
        <v>180</v>
      </c>
      <c r="M20" s="101">
        <v>144</v>
      </c>
      <c r="N20" s="101"/>
      <c r="O20" s="101">
        <v>93</v>
      </c>
      <c r="P20" s="101"/>
      <c r="Q20" s="101"/>
      <c r="R20" s="102" t="s">
        <v>431</v>
      </c>
    </row>
    <row r="21" spans="2:18" ht="16" x14ac:dyDescent="0.2">
      <c r="B21" s="86"/>
      <c r="C21" s="98" t="s">
        <v>432</v>
      </c>
      <c r="D21" s="156"/>
      <c r="E21" s="156"/>
      <c r="F21" s="99" t="s">
        <v>19</v>
      </c>
      <c r="G21" s="99"/>
      <c r="H21" s="99"/>
      <c r="I21" s="100"/>
      <c r="J21" s="101">
        <v>150</v>
      </c>
      <c r="K21" s="101">
        <v>155</v>
      </c>
      <c r="L21" s="101">
        <v>100</v>
      </c>
      <c r="M21" s="101">
        <v>90</v>
      </c>
      <c r="N21" s="101"/>
      <c r="O21" s="101">
        <v>55</v>
      </c>
      <c r="P21" s="101"/>
      <c r="Q21" s="101"/>
      <c r="R21" s="102" t="s">
        <v>433</v>
      </c>
    </row>
    <row r="22" spans="2:18" ht="16" x14ac:dyDescent="0.2">
      <c r="B22" s="86"/>
      <c r="C22" s="98" t="s">
        <v>434</v>
      </c>
      <c r="D22" s="156"/>
      <c r="E22" s="156"/>
      <c r="F22" s="99" t="s">
        <v>19</v>
      </c>
      <c r="G22" s="99"/>
      <c r="H22" s="99"/>
      <c r="I22" s="100"/>
      <c r="J22" s="101">
        <v>75</v>
      </c>
      <c r="K22" s="101">
        <v>75</v>
      </c>
      <c r="L22" s="101">
        <v>50</v>
      </c>
      <c r="M22" s="101">
        <v>45</v>
      </c>
      <c r="N22" s="101"/>
      <c r="O22" s="101">
        <v>25</v>
      </c>
      <c r="P22" s="101"/>
      <c r="Q22" s="101"/>
      <c r="R22" s="102" t="s">
        <v>435</v>
      </c>
    </row>
    <row r="23" spans="2:18" ht="16" x14ac:dyDescent="0.2">
      <c r="B23" s="86"/>
      <c r="C23" s="98" t="s">
        <v>436</v>
      </c>
      <c r="D23" s="156"/>
      <c r="E23" s="156"/>
      <c r="F23" s="99" t="s">
        <v>19</v>
      </c>
      <c r="G23" s="99"/>
      <c r="H23" s="99"/>
      <c r="I23" s="100"/>
      <c r="J23" s="101">
        <v>54</v>
      </c>
      <c r="K23" s="101">
        <v>50</v>
      </c>
      <c r="L23" s="101">
        <v>40</v>
      </c>
      <c r="M23" s="101">
        <v>30</v>
      </c>
      <c r="N23" s="101"/>
      <c r="O23" s="101">
        <v>18</v>
      </c>
      <c r="P23" s="101"/>
      <c r="Q23" s="101"/>
      <c r="R23" s="102" t="s">
        <v>437</v>
      </c>
    </row>
    <row r="24" spans="2:18" ht="16" x14ac:dyDescent="0.2">
      <c r="B24" s="86"/>
      <c r="C24" s="98" t="s">
        <v>438</v>
      </c>
      <c r="D24" s="156"/>
      <c r="E24" s="156"/>
      <c r="F24" s="99" t="s">
        <v>19</v>
      </c>
      <c r="G24" s="99"/>
      <c r="H24" s="99"/>
      <c r="I24" s="100"/>
      <c r="J24" s="101">
        <v>80</v>
      </c>
      <c r="K24" s="101">
        <v>75</v>
      </c>
      <c r="L24" s="101">
        <v>50</v>
      </c>
      <c r="M24" s="101">
        <v>36</v>
      </c>
      <c r="N24" s="101"/>
      <c r="O24" s="101">
        <v>20</v>
      </c>
      <c r="P24" s="101"/>
      <c r="Q24" s="101"/>
      <c r="R24" s="102" t="s">
        <v>435</v>
      </c>
    </row>
    <row r="25" spans="2:18" ht="16" x14ac:dyDescent="0.2">
      <c r="B25" s="86"/>
      <c r="C25" s="98" t="s">
        <v>439</v>
      </c>
      <c r="D25" s="156"/>
      <c r="E25" s="156"/>
      <c r="F25" s="99" t="s">
        <v>19</v>
      </c>
      <c r="G25" s="99"/>
      <c r="H25" s="99"/>
      <c r="I25" s="100"/>
      <c r="J25" s="101">
        <v>80</v>
      </c>
      <c r="K25" s="101">
        <v>75</v>
      </c>
      <c r="L25" s="101">
        <v>50</v>
      </c>
      <c r="M25" s="101">
        <v>36</v>
      </c>
      <c r="N25" s="101">
        <v>18</v>
      </c>
      <c r="O25" s="101">
        <v>20</v>
      </c>
      <c r="P25" s="101"/>
      <c r="Q25" s="101"/>
      <c r="R25" s="102" t="s">
        <v>440</v>
      </c>
    </row>
    <row r="26" spans="2:18" ht="16" x14ac:dyDescent="0.2">
      <c r="B26" s="86"/>
      <c r="C26" s="98" t="s">
        <v>441</v>
      </c>
      <c r="D26" s="156"/>
      <c r="E26" s="156"/>
      <c r="F26" s="99" t="s">
        <v>19</v>
      </c>
      <c r="G26" s="99"/>
      <c r="H26" s="99"/>
      <c r="I26" s="100"/>
      <c r="J26" s="101">
        <v>54</v>
      </c>
      <c r="K26" s="101">
        <v>50</v>
      </c>
      <c r="L26" s="101">
        <v>40</v>
      </c>
      <c r="M26" s="101"/>
      <c r="N26" s="101"/>
      <c r="O26" s="101">
        <v>20</v>
      </c>
      <c r="P26" s="101"/>
      <c r="Q26" s="101"/>
      <c r="R26" s="102" t="s">
        <v>442</v>
      </c>
    </row>
    <row r="27" spans="2:18" ht="16" x14ac:dyDescent="0.2">
      <c r="B27" s="86"/>
      <c r="C27" s="98" t="s">
        <v>443</v>
      </c>
      <c r="D27" s="156"/>
      <c r="E27" s="156"/>
      <c r="F27" s="99" t="s">
        <v>19</v>
      </c>
      <c r="G27" s="99"/>
      <c r="H27" s="99"/>
      <c r="I27" s="100"/>
      <c r="J27" s="101">
        <v>80</v>
      </c>
      <c r="K27" s="101">
        <v>75</v>
      </c>
      <c r="L27" s="101">
        <v>50</v>
      </c>
      <c r="M27" s="101">
        <v>45</v>
      </c>
      <c r="N27" s="101"/>
      <c r="O27" s="101">
        <v>30</v>
      </c>
      <c r="P27" s="101"/>
      <c r="Q27" s="101"/>
      <c r="R27" s="102" t="s">
        <v>440</v>
      </c>
    </row>
    <row r="28" spans="2:18" ht="16" x14ac:dyDescent="0.2">
      <c r="B28" s="86"/>
      <c r="C28" s="98" t="s">
        <v>444</v>
      </c>
      <c r="D28" s="156"/>
      <c r="E28" s="156"/>
      <c r="F28" s="99" t="s">
        <v>19</v>
      </c>
      <c r="G28" s="99"/>
      <c r="H28" s="99"/>
      <c r="I28" s="100"/>
      <c r="J28" s="101">
        <v>400</v>
      </c>
      <c r="K28" s="101">
        <v>350</v>
      </c>
      <c r="L28" s="101">
        <v>280</v>
      </c>
      <c r="M28" s="101">
        <v>186</v>
      </c>
      <c r="N28" s="101"/>
      <c r="O28" s="101"/>
      <c r="P28" s="101"/>
      <c r="Q28" s="101"/>
      <c r="R28" s="102" t="s">
        <v>445</v>
      </c>
    </row>
    <row r="29" spans="2:18" ht="16" x14ac:dyDescent="0.2">
      <c r="B29" s="86"/>
      <c r="C29" s="98" t="s">
        <v>446</v>
      </c>
      <c r="D29" s="156"/>
      <c r="E29" s="156"/>
      <c r="F29" s="99" t="s">
        <v>19</v>
      </c>
      <c r="G29" s="99"/>
      <c r="H29" s="99"/>
      <c r="I29" s="100"/>
      <c r="J29" s="101">
        <v>134</v>
      </c>
      <c r="K29" s="101">
        <v>125</v>
      </c>
      <c r="L29" s="101">
        <v>90</v>
      </c>
      <c r="M29" s="101">
        <v>66</v>
      </c>
      <c r="N29" s="101"/>
      <c r="O29" s="101">
        <v>38</v>
      </c>
      <c r="P29" s="101"/>
      <c r="Q29" s="101"/>
      <c r="R29" s="102" t="s">
        <v>447</v>
      </c>
    </row>
    <row r="30" spans="2:18" ht="16" x14ac:dyDescent="0.2">
      <c r="B30" s="86"/>
      <c r="C30" s="98" t="s">
        <v>448</v>
      </c>
      <c r="D30" s="156"/>
      <c r="E30" s="156"/>
      <c r="F30" s="99" t="s">
        <v>19</v>
      </c>
      <c r="G30" s="99"/>
      <c r="H30" s="99"/>
      <c r="I30" s="100"/>
      <c r="J30" s="101">
        <v>104</v>
      </c>
      <c r="K30" s="101">
        <v>110</v>
      </c>
      <c r="L30" s="101">
        <v>80</v>
      </c>
      <c r="M30" s="101">
        <v>54</v>
      </c>
      <c r="N30" s="101"/>
      <c r="O30" s="101">
        <v>38</v>
      </c>
      <c r="P30" s="101"/>
      <c r="Q30" s="101"/>
      <c r="R30" s="102" t="s">
        <v>449</v>
      </c>
    </row>
    <row r="31" spans="2:18" ht="16" x14ac:dyDescent="0.2">
      <c r="B31" s="86"/>
      <c r="C31" s="98" t="s">
        <v>450</v>
      </c>
      <c r="D31" s="156"/>
      <c r="E31" s="156"/>
      <c r="F31" s="99" t="s">
        <v>19</v>
      </c>
      <c r="G31" s="99"/>
      <c r="H31" s="99"/>
      <c r="I31" s="100"/>
      <c r="J31" s="103">
        <v>1092</v>
      </c>
      <c r="K31" s="103">
        <v>1200</v>
      </c>
      <c r="L31" s="101">
        <v>770</v>
      </c>
      <c r="M31" s="101">
        <v>540</v>
      </c>
      <c r="N31" s="101"/>
      <c r="O31" s="101"/>
      <c r="P31" s="101"/>
      <c r="Q31" s="101"/>
      <c r="R31" s="102" t="s">
        <v>451</v>
      </c>
    </row>
    <row r="32" spans="2:18" ht="16" x14ac:dyDescent="0.2">
      <c r="B32" s="86"/>
      <c r="C32" s="98" t="s">
        <v>452</v>
      </c>
      <c r="D32" s="156"/>
      <c r="E32" s="156"/>
      <c r="F32" s="99" t="s">
        <v>19</v>
      </c>
      <c r="G32" s="99"/>
      <c r="H32" s="99"/>
      <c r="I32" s="100"/>
      <c r="J32" s="101"/>
      <c r="K32" s="101"/>
      <c r="L32" s="101"/>
      <c r="M32" s="101"/>
      <c r="N32" s="101"/>
      <c r="O32" s="101">
        <v>16</v>
      </c>
      <c r="P32" s="101"/>
      <c r="Q32" s="101"/>
      <c r="R32" s="102" t="s">
        <v>453</v>
      </c>
    </row>
    <row r="33" spans="2:24" ht="16" x14ac:dyDescent="0.2">
      <c r="B33" s="86" t="s">
        <v>397</v>
      </c>
      <c r="C33" s="178" t="s">
        <v>454</v>
      </c>
      <c r="D33" s="179" t="s">
        <v>455</v>
      </c>
      <c r="E33" s="179" t="s">
        <v>455</v>
      </c>
      <c r="F33" s="99" t="s">
        <v>161</v>
      </c>
      <c r="G33" s="99" t="s">
        <v>161</v>
      </c>
      <c r="H33" s="99" t="s">
        <v>161</v>
      </c>
      <c r="I33" s="99" t="s">
        <v>161</v>
      </c>
      <c r="J33" s="101">
        <v>130</v>
      </c>
      <c r="K33" s="101">
        <v>130</v>
      </c>
      <c r="L33" s="101">
        <v>80</v>
      </c>
      <c r="M33" s="101">
        <v>66</v>
      </c>
      <c r="N33" s="101"/>
      <c r="O33" s="101">
        <v>40</v>
      </c>
      <c r="P33" s="101"/>
      <c r="Q33" s="101"/>
      <c r="R33" s="102" t="s">
        <v>456</v>
      </c>
      <c r="T33" t="s">
        <v>457</v>
      </c>
    </row>
    <row r="34" spans="2:24" ht="16" x14ac:dyDescent="0.2">
      <c r="B34" s="86" t="s">
        <v>397</v>
      </c>
      <c r="C34" s="178" t="s">
        <v>458</v>
      </c>
      <c r="D34" s="180" t="s">
        <v>459</v>
      </c>
      <c r="E34" s="180" t="s">
        <v>459</v>
      </c>
      <c r="F34" s="99" t="s">
        <v>161</v>
      </c>
      <c r="G34" s="99" t="s">
        <v>161</v>
      </c>
      <c r="H34" s="99" t="s">
        <v>161</v>
      </c>
      <c r="I34" s="99" t="s">
        <v>161</v>
      </c>
      <c r="J34" s="101">
        <v>110</v>
      </c>
      <c r="K34" s="101">
        <v>110</v>
      </c>
      <c r="L34" s="101">
        <v>80</v>
      </c>
      <c r="M34" s="101">
        <v>60</v>
      </c>
      <c r="N34" s="101"/>
      <c r="O34" s="101">
        <v>34</v>
      </c>
      <c r="P34" s="101"/>
      <c r="Q34" s="101"/>
      <c r="R34" s="102" t="s">
        <v>460</v>
      </c>
      <c r="T34" t="s">
        <v>461</v>
      </c>
      <c r="X34" s="112" t="s">
        <v>455</v>
      </c>
    </row>
    <row r="35" spans="2:24" ht="16" x14ac:dyDescent="0.2">
      <c r="B35" s="86" t="s">
        <v>397</v>
      </c>
      <c r="C35" s="98" t="s">
        <v>462</v>
      </c>
      <c r="D35" s="156" t="s">
        <v>45</v>
      </c>
      <c r="E35" s="156" t="s">
        <v>47</v>
      </c>
      <c r="F35" s="99" t="s">
        <v>161</v>
      </c>
      <c r="G35" s="99" t="s">
        <v>161</v>
      </c>
      <c r="H35" s="99" t="s">
        <v>161</v>
      </c>
      <c r="I35" s="99" t="s">
        <v>161</v>
      </c>
      <c r="J35" s="101">
        <v>110</v>
      </c>
      <c r="K35" s="101">
        <v>110</v>
      </c>
      <c r="L35" s="101">
        <v>80</v>
      </c>
      <c r="M35" s="101">
        <v>60</v>
      </c>
      <c r="N35" s="101"/>
      <c r="O35" s="101">
        <v>34</v>
      </c>
      <c r="P35" s="101"/>
      <c r="Q35" s="101"/>
      <c r="R35" s="102" t="s">
        <v>460</v>
      </c>
    </row>
    <row r="36" spans="2:24" ht="16" x14ac:dyDescent="0.2">
      <c r="B36" s="86" t="s">
        <v>397</v>
      </c>
      <c r="C36" s="98" t="s">
        <v>463</v>
      </c>
      <c r="D36" s="156" t="s">
        <v>47</v>
      </c>
      <c r="E36" s="156" t="s">
        <v>42</v>
      </c>
      <c r="F36" s="99" t="s">
        <v>161</v>
      </c>
      <c r="G36" s="99" t="s">
        <v>161</v>
      </c>
      <c r="H36" s="99" t="s">
        <v>161</v>
      </c>
      <c r="I36" s="99" t="s">
        <v>161</v>
      </c>
      <c r="J36" s="101">
        <v>80</v>
      </c>
      <c r="K36" s="101">
        <v>80</v>
      </c>
      <c r="L36" s="101">
        <v>60</v>
      </c>
      <c r="M36" s="101">
        <v>39</v>
      </c>
      <c r="N36" s="101"/>
      <c r="O36" s="101">
        <v>28</v>
      </c>
      <c r="P36" s="101"/>
      <c r="Q36" s="101"/>
      <c r="R36" s="102" t="s">
        <v>464</v>
      </c>
    </row>
    <row r="37" spans="2:24" ht="16" x14ac:dyDescent="0.2">
      <c r="B37" s="86" t="s">
        <v>397</v>
      </c>
      <c r="C37" s="98" t="s">
        <v>465</v>
      </c>
      <c r="D37" s="156" t="s">
        <v>47</v>
      </c>
      <c r="E37" s="156" t="s">
        <v>42</v>
      </c>
      <c r="F37" s="99" t="s">
        <v>161</v>
      </c>
      <c r="G37" s="99" t="s">
        <v>161</v>
      </c>
      <c r="H37" s="99" t="s">
        <v>161</v>
      </c>
      <c r="I37" s="99" t="s">
        <v>161</v>
      </c>
      <c r="J37" s="101">
        <v>90</v>
      </c>
      <c r="K37" s="101">
        <v>90</v>
      </c>
      <c r="L37" s="101">
        <v>40</v>
      </c>
      <c r="M37" s="101">
        <v>45</v>
      </c>
      <c r="N37" s="101"/>
      <c r="O37" s="101">
        <v>28</v>
      </c>
      <c r="P37" s="101"/>
      <c r="Q37" s="101"/>
      <c r="R37" s="102" t="s">
        <v>466</v>
      </c>
    </row>
    <row r="38" spans="2:24" ht="16" x14ac:dyDescent="0.2">
      <c r="B38" s="86" t="s">
        <v>397</v>
      </c>
      <c r="C38" s="98" t="s">
        <v>467</v>
      </c>
      <c r="D38" s="156" t="s">
        <v>47</v>
      </c>
      <c r="E38" s="156" t="s">
        <v>47</v>
      </c>
      <c r="F38" s="99" t="s">
        <v>161</v>
      </c>
      <c r="G38" s="99" t="s">
        <v>161</v>
      </c>
      <c r="H38" s="99" t="s">
        <v>161</v>
      </c>
      <c r="I38" s="99" t="s">
        <v>161</v>
      </c>
      <c r="J38" s="101">
        <v>70</v>
      </c>
      <c r="K38" s="101">
        <v>70</v>
      </c>
      <c r="L38" s="101">
        <v>40</v>
      </c>
      <c r="M38" s="101">
        <v>30</v>
      </c>
      <c r="N38" s="101"/>
      <c r="O38" s="101">
        <v>24</v>
      </c>
      <c r="P38" s="101"/>
      <c r="Q38" s="101"/>
      <c r="R38" s="102" t="s">
        <v>468</v>
      </c>
    </row>
    <row r="39" spans="2:24" ht="16" x14ac:dyDescent="0.2">
      <c r="B39" s="86" t="s">
        <v>397</v>
      </c>
      <c r="C39" s="98" t="s">
        <v>469</v>
      </c>
      <c r="D39" s="156" t="s">
        <v>42</v>
      </c>
      <c r="E39" s="156" t="s">
        <v>42</v>
      </c>
      <c r="F39" s="99" t="s">
        <v>161</v>
      </c>
      <c r="G39" s="99" t="s">
        <v>161</v>
      </c>
      <c r="H39" s="99" t="s">
        <v>161</v>
      </c>
      <c r="I39" s="99" t="s">
        <v>161</v>
      </c>
      <c r="J39" s="101">
        <v>70</v>
      </c>
      <c r="K39" s="101">
        <v>70</v>
      </c>
      <c r="L39" s="101">
        <v>70</v>
      </c>
      <c r="M39" s="101">
        <v>30</v>
      </c>
      <c r="N39" s="101"/>
      <c r="O39" s="101">
        <v>24</v>
      </c>
      <c r="P39" s="101"/>
      <c r="Q39" s="101"/>
      <c r="R39" s="102" t="s">
        <v>470</v>
      </c>
    </row>
    <row r="40" spans="2:24" ht="16" x14ac:dyDescent="0.2">
      <c r="B40" s="86" t="s">
        <v>397</v>
      </c>
      <c r="C40" s="98" t="s">
        <v>471</v>
      </c>
      <c r="D40" s="156" t="s">
        <v>42</v>
      </c>
      <c r="E40" s="156" t="s">
        <v>42</v>
      </c>
      <c r="F40" s="99" t="s">
        <v>161</v>
      </c>
      <c r="G40" s="99" t="s">
        <v>161</v>
      </c>
      <c r="H40" s="99" t="s">
        <v>161</v>
      </c>
      <c r="I40" s="99" t="s">
        <v>161</v>
      </c>
      <c r="J40" s="101">
        <v>80</v>
      </c>
      <c r="K40" s="101">
        <v>80</v>
      </c>
      <c r="L40" s="101">
        <v>70</v>
      </c>
      <c r="M40" s="101">
        <v>39</v>
      </c>
      <c r="N40" s="101"/>
      <c r="O40" s="101">
        <v>28</v>
      </c>
      <c r="P40" s="101"/>
      <c r="Q40" s="101"/>
      <c r="R40" s="102" t="s">
        <v>472</v>
      </c>
      <c r="U40" t="s">
        <v>473</v>
      </c>
    </row>
    <row r="41" spans="2:24" ht="16" x14ac:dyDescent="0.2">
      <c r="B41" s="86" t="s">
        <v>397</v>
      </c>
      <c r="C41" s="98" t="s">
        <v>474</v>
      </c>
      <c r="D41" s="156" t="s">
        <v>42</v>
      </c>
      <c r="E41" s="156" t="s">
        <v>42</v>
      </c>
      <c r="F41" s="99" t="s">
        <v>161</v>
      </c>
      <c r="G41" s="99" t="s">
        <v>161</v>
      </c>
      <c r="H41" s="99" t="s">
        <v>161</v>
      </c>
      <c r="I41" s="99" t="s">
        <v>161</v>
      </c>
      <c r="J41" s="101">
        <v>80</v>
      </c>
      <c r="K41" s="101">
        <v>80</v>
      </c>
      <c r="L41" s="101">
        <v>80</v>
      </c>
      <c r="M41" s="101">
        <v>39</v>
      </c>
      <c r="N41" s="101"/>
      <c r="O41" s="101">
        <v>28</v>
      </c>
      <c r="P41" s="101"/>
      <c r="Q41" s="101"/>
      <c r="R41" s="102" t="s">
        <v>472</v>
      </c>
      <c r="U41" t="s">
        <v>473</v>
      </c>
    </row>
    <row r="42" spans="2:24" ht="16" x14ac:dyDescent="0.2">
      <c r="B42" s="86" t="s">
        <v>397</v>
      </c>
      <c r="C42" s="98" t="s">
        <v>475</v>
      </c>
      <c r="D42" s="156" t="s">
        <v>42</v>
      </c>
      <c r="E42" s="156" t="s">
        <v>45</v>
      </c>
      <c r="F42" s="99" t="s">
        <v>161</v>
      </c>
      <c r="G42" s="99" t="s">
        <v>161</v>
      </c>
      <c r="H42" s="99" t="s">
        <v>161</v>
      </c>
      <c r="I42" s="99" t="s">
        <v>161</v>
      </c>
      <c r="J42" s="101">
        <v>110</v>
      </c>
      <c r="K42" s="101">
        <v>110</v>
      </c>
      <c r="L42" s="101">
        <v>80</v>
      </c>
      <c r="M42" s="101">
        <v>60</v>
      </c>
      <c r="N42" s="101"/>
      <c r="O42" s="101">
        <v>34</v>
      </c>
      <c r="P42" s="101"/>
      <c r="Q42" s="101"/>
      <c r="R42" s="102" t="s">
        <v>476</v>
      </c>
      <c r="S42" s="104"/>
    </row>
    <row r="43" spans="2:24" ht="16" x14ac:dyDescent="0.2">
      <c r="B43" s="86" t="s">
        <v>397</v>
      </c>
      <c r="C43" s="98" t="s">
        <v>477</v>
      </c>
      <c r="D43" s="156" t="s">
        <v>47</v>
      </c>
      <c r="E43" s="156" t="s">
        <v>47</v>
      </c>
      <c r="F43" s="99" t="s">
        <v>161</v>
      </c>
      <c r="G43" s="99" t="s">
        <v>161</v>
      </c>
      <c r="H43" s="99" t="s">
        <v>161</v>
      </c>
      <c r="I43" s="99" t="s">
        <v>161</v>
      </c>
      <c r="J43" s="101">
        <v>110</v>
      </c>
      <c r="K43" s="101">
        <v>110</v>
      </c>
      <c r="L43" s="101">
        <v>60</v>
      </c>
      <c r="M43" s="101">
        <v>60</v>
      </c>
      <c r="N43" s="101"/>
      <c r="O43" s="101">
        <v>34</v>
      </c>
      <c r="P43" s="101"/>
      <c r="Q43" s="101"/>
      <c r="R43" s="102" t="s">
        <v>478</v>
      </c>
      <c r="S43" s="104" t="s">
        <v>479</v>
      </c>
      <c r="T43" t="s">
        <v>480</v>
      </c>
    </row>
    <row r="44" spans="2:24" ht="16" x14ac:dyDescent="0.2">
      <c r="B44" s="86" t="s">
        <v>397</v>
      </c>
      <c r="C44" s="98" t="s">
        <v>481</v>
      </c>
      <c r="D44" s="156" t="s">
        <v>47</v>
      </c>
      <c r="E44" s="156" t="s">
        <v>42</v>
      </c>
      <c r="F44" s="99" t="s">
        <v>161</v>
      </c>
      <c r="G44" s="99" t="s">
        <v>161</v>
      </c>
      <c r="H44" s="99" t="s">
        <v>161</v>
      </c>
      <c r="I44" s="99" t="s">
        <v>161</v>
      </c>
      <c r="J44" s="101">
        <v>80</v>
      </c>
      <c r="K44" s="101">
        <v>80</v>
      </c>
      <c r="L44" s="101">
        <v>60</v>
      </c>
      <c r="M44" s="101">
        <v>39</v>
      </c>
      <c r="N44" s="101"/>
      <c r="O44" s="101">
        <v>28</v>
      </c>
      <c r="P44" s="101"/>
      <c r="Q44" s="101"/>
      <c r="R44" s="102" t="s">
        <v>482</v>
      </c>
      <c r="S44" s="104" t="s">
        <v>479</v>
      </c>
    </row>
    <row r="45" spans="2:24" ht="16" x14ac:dyDescent="0.2">
      <c r="B45" s="86" t="s">
        <v>397</v>
      </c>
      <c r="C45" s="98" t="s">
        <v>483</v>
      </c>
      <c r="D45" s="156" t="s">
        <v>47</v>
      </c>
      <c r="E45" s="156" t="s">
        <v>42</v>
      </c>
      <c r="F45" s="99" t="s">
        <v>161</v>
      </c>
      <c r="G45" s="99" t="s">
        <v>161</v>
      </c>
      <c r="H45" s="99" t="s">
        <v>161</v>
      </c>
      <c r="I45" s="99" t="s">
        <v>161</v>
      </c>
      <c r="J45" s="101">
        <v>90</v>
      </c>
      <c r="K45" s="101">
        <v>90</v>
      </c>
      <c r="L45" s="101">
        <v>70</v>
      </c>
      <c r="M45" s="101">
        <v>45</v>
      </c>
      <c r="N45" s="101"/>
      <c r="O45" s="101">
        <v>28</v>
      </c>
      <c r="P45" s="101"/>
      <c r="Q45" s="101"/>
      <c r="R45" s="102" t="s">
        <v>470</v>
      </c>
      <c r="S45" s="104" t="s">
        <v>479</v>
      </c>
    </row>
    <row r="46" spans="2:24" ht="16" x14ac:dyDescent="0.2">
      <c r="B46" s="86" t="s">
        <v>397</v>
      </c>
      <c r="C46" s="98" t="s">
        <v>484</v>
      </c>
      <c r="D46" s="156" t="s">
        <v>47</v>
      </c>
      <c r="E46" s="156" t="s">
        <v>45</v>
      </c>
      <c r="F46" s="99" t="s">
        <v>161</v>
      </c>
      <c r="G46" s="99" t="s">
        <v>161</v>
      </c>
      <c r="H46" s="99" t="s">
        <v>161</v>
      </c>
      <c r="I46" s="99" t="s">
        <v>161</v>
      </c>
      <c r="J46" s="101">
        <v>110</v>
      </c>
      <c r="K46" s="101">
        <v>100</v>
      </c>
      <c r="L46" s="101">
        <v>80</v>
      </c>
      <c r="M46" s="101">
        <v>48</v>
      </c>
      <c r="N46" s="101"/>
      <c r="O46" s="101">
        <v>36</v>
      </c>
      <c r="P46" s="101"/>
      <c r="Q46" s="101"/>
      <c r="R46" s="102" t="s">
        <v>485</v>
      </c>
    </row>
    <row r="47" spans="2:24" ht="16" x14ac:dyDescent="0.2">
      <c r="B47" s="86" t="s">
        <v>397</v>
      </c>
      <c r="C47" s="98" t="s">
        <v>486</v>
      </c>
      <c r="D47" s="156" t="s">
        <v>162</v>
      </c>
      <c r="E47" s="156" t="s">
        <v>42</v>
      </c>
      <c r="F47" s="99" t="s">
        <v>161</v>
      </c>
      <c r="G47" s="99" t="s">
        <v>161</v>
      </c>
      <c r="H47" s="99" t="s">
        <v>161</v>
      </c>
      <c r="I47" s="99" t="s">
        <v>161</v>
      </c>
      <c r="J47" s="101">
        <v>105</v>
      </c>
      <c r="K47" s="101">
        <v>110</v>
      </c>
      <c r="L47" s="101">
        <v>80</v>
      </c>
      <c r="M47" s="101">
        <v>60</v>
      </c>
      <c r="N47" s="101"/>
      <c r="O47" s="101">
        <v>30</v>
      </c>
      <c r="P47" s="101"/>
      <c r="Q47" s="101"/>
      <c r="R47" s="102" t="s">
        <v>487</v>
      </c>
    </row>
    <row r="48" spans="2:24" ht="16" x14ac:dyDescent="0.2">
      <c r="B48" s="86" t="s">
        <v>397</v>
      </c>
      <c r="C48" s="98" t="s">
        <v>488</v>
      </c>
      <c r="D48" s="156" t="s">
        <v>162</v>
      </c>
      <c r="E48" s="156" t="s">
        <v>42</v>
      </c>
      <c r="F48" s="99" t="s">
        <v>161</v>
      </c>
      <c r="G48" s="99" t="s">
        <v>161</v>
      </c>
      <c r="H48" s="99" t="s">
        <v>161</v>
      </c>
      <c r="I48" s="99" t="s">
        <v>161</v>
      </c>
      <c r="J48" s="101">
        <v>110</v>
      </c>
      <c r="K48" s="101">
        <v>120</v>
      </c>
      <c r="L48" s="101">
        <v>80</v>
      </c>
      <c r="M48" s="101">
        <v>60</v>
      </c>
      <c r="N48" s="101"/>
      <c r="O48" s="101">
        <v>30</v>
      </c>
      <c r="P48" s="101"/>
      <c r="Q48" s="101"/>
      <c r="R48" s="102" t="s">
        <v>489</v>
      </c>
    </row>
    <row r="49" spans="2:21" ht="16" x14ac:dyDescent="0.2">
      <c r="B49" s="86" t="s">
        <v>397</v>
      </c>
      <c r="C49" s="98" t="s">
        <v>490</v>
      </c>
      <c r="D49" s="156" t="s">
        <v>162</v>
      </c>
      <c r="E49" s="156" t="s">
        <v>42</v>
      </c>
      <c r="F49" s="99" t="s">
        <v>161</v>
      </c>
      <c r="G49" s="99" t="s">
        <v>161</v>
      </c>
      <c r="H49" s="99" t="s">
        <v>161</v>
      </c>
      <c r="I49" s="99" t="s">
        <v>161</v>
      </c>
      <c r="J49" s="101">
        <v>105</v>
      </c>
      <c r="K49" s="101">
        <v>110</v>
      </c>
      <c r="L49" s="101">
        <v>80</v>
      </c>
      <c r="M49" s="101">
        <v>60</v>
      </c>
      <c r="N49" s="101"/>
      <c r="O49" s="101">
        <v>30</v>
      </c>
      <c r="P49" s="101"/>
      <c r="Q49" s="101"/>
      <c r="R49" s="102" t="s">
        <v>487</v>
      </c>
    </row>
    <row r="50" spans="2:21" ht="16" x14ac:dyDescent="0.2">
      <c r="B50" s="86" t="s">
        <v>397</v>
      </c>
      <c r="C50" s="98" t="s">
        <v>491</v>
      </c>
      <c r="D50" s="156" t="s">
        <v>162</v>
      </c>
      <c r="E50" s="156" t="s">
        <v>45</v>
      </c>
      <c r="F50" s="99" t="s">
        <v>161</v>
      </c>
      <c r="G50" s="99" t="s">
        <v>161</v>
      </c>
      <c r="H50" s="99" t="s">
        <v>161</v>
      </c>
      <c r="I50" s="99" t="s">
        <v>161</v>
      </c>
      <c r="J50" s="101">
        <v>110</v>
      </c>
      <c r="K50" s="101">
        <v>140</v>
      </c>
      <c r="L50" s="101">
        <v>80</v>
      </c>
      <c r="M50" s="101">
        <v>48</v>
      </c>
      <c r="N50" s="101"/>
      <c r="O50" s="101">
        <v>36</v>
      </c>
      <c r="P50" s="101"/>
      <c r="Q50" s="101"/>
      <c r="R50" s="102" t="s">
        <v>492</v>
      </c>
    </row>
    <row r="51" spans="2:21" ht="16" x14ac:dyDescent="0.2">
      <c r="B51" s="86" t="s">
        <v>397</v>
      </c>
      <c r="C51" s="98" t="s">
        <v>493</v>
      </c>
      <c r="D51" s="156" t="s">
        <v>162</v>
      </c>
      <c r="E51" s="156" t="s">
        <v>45</v>
      </c>
      <c r="F51" s="99" t="s">
        <v>161</v>
      </c>
      <c r="G51" s="99" t="s">
        <v>161</v>
      </c>
      <c r="H51" s="99" t="s">
        <v>161</v>
      </c>
      <c r="I51" s="99" t="s">
        <v>161</v>
      </c>
      <c r="J51" s="101">
        <v>110</v>
      </c>
      <c r="K51" s="101">
        <v>120</v>
      </c>
      <c r="L51" s="101">
        <v>80</v>
      </c>
      <c r="M51" s="101">
        <v>48</v>
      </c>
      <c r="N51" s="101"/>
      <c r="O51" s="101">
        <v>36</v>
      </c>
      <c r="P51" s="101"/>
      <c r="Q51" s="101"/>
      <c r="R51" s="102" t="s">
        <v>449</v>
      </c>
    </row>
    <row r="52" spans="2:21" ht="16" x14ac:dyDescent="0.2">
      <c r="B52" s="86" t="s">
        <v>397</v>
      </c>
      <c r="C52" s="98" t="s">
        <v>494</v>
      </c>
      <c r="D52" s="156" t="s">
        <v>162</v>
      </c>
      <c r="E52" s="156" t="s">
        <v>45</v>
      </c>
      <c r="F52" s="99" t="s">
        <v>161</v>
      </c>
      <c r="G52" s="99" t="s">
        <v>161</v>
      </c>
      <c r="H52" s="99" t="s">
        <v>161</v>
      </c>
      <c r="I52" s="99" t="s">
        <v>161</v>
      </c>
      <c r="J52" s="101">
        <v>105</v>
      </c>
      <c r="K52" s="101">
        <v>110</v>
      </c>
      <c r="L52" s="101">
        <v>80</v>
      </c>
      <c r="M52" s="101">
        <v>60</v>
      </c>
      <c r="N52" s="101"/>
      <c r="O52" s="101">
        <v>30</v>
      </c>
      <c r="P52" s="101"/>
      <c r="Q52" s="101"/>
      <c r="R52" s="102" t="s">
        <v>487</v>
      </c>
    </row>
    <row r="53" spans="2:21" ht="16" x14ac:dyDescent="0.2">
      <c r="B53" s="86" t="s">
        <v>397</v>
      </c>
      <c r="C53" s="98" t="s">
        <v>495</v>
      </c>
      <c r="D53" s="156" t="s">
        <v>162</v>
      </c>
      <c r="E53" s="156" t="s">
        <v>45</v>
      </c>
      <c r="F53" s="99" t="s">
        <v>161</v>
      </c>
      <c r="G53" s="99" t="s">
        <v>161</v>
      </c>
      <c r="H53" s="99" t="s">
        <v>161</v>
      </c>
      <c r="I53" s="99" t="s">
        <v>161</v>
      </c>
      <c r="J53" s="101">
        <v>110</v>
      </c>
      <c r="K53" s="101">
        <v>120</v>
      </c>
      <c r="L53" s="101">
        <v>80</v>
      </c>
      <c r="M53" s="101">
        <v>60</v>
      </c>
      <c r="N53" s="101"/>
      <c r="O53" s="101">
        <v>30</v>
      </c>
      <c r="P53" s="101"/>
      <c r="Q53" s="101"/>
      <c r="R53" s="102" t="s">
        <v>489</v>
      </c>
    </row>
    <row r="54" spans="2:21" ht="16" x14ac:dyDescent="0.2">
      <c r="B54" s="86" t="s">
        <v>397</v>
      </c>
      <c r="C54" s="98" t="s">
        <v>496</v>
      </c>
      <c r="D54" s="156" t="s">
        <v>162</v>
      </c>
      <c r="E54" s="156" t="s">
        <v>45</v>
      </c>
      <c r="F54" s="99" t="s">
        <v>161</v>
      </c>
      <c r="G54" s="99" t="s">
        <v>161</v>
      </c>
      <c r="H54" s="99" t="s">
        <v>161</v>
      </c>
      <c r="I54" s="99" t="s">
        <v>161</v>
      </c>
      <c r="J54" s="101">
        <v>105</v>
      </c>
      <c r="K54" s="101">
        <v>110</v>
      </c>
      <c r="L54" s="101">
        <v>80</v>
      </c>
      <c r="M54" s="101">
        <v>60</v>
      </c>
      <c r="N54" s="101"/>
      <c r="O54" s="101">
        <v>30</v>
      </c>
      <c r="P54" s="101"/>
      <c r="Q54" s="101"/>
      <c r="R54" s="102" t="s">
        <v>487</v>
      </c>
    </row>
    <row r="55" spans="2:21" ht="16" x14ac:dyDescent="0.2">
      <c r="B55" s="86" t="s">
        <v>397</v>
      </c>
      <c r="C55" s="98" t="s">
        <v>497</v>
      </c>
      <c r="D55" s="156" t="s">
        <v>162</v>
      </c>
      <c r="E55" s="156" t="s">
        <v>45</v>
      </c>
      <c r="F55" s="99" t="s">
        <v>161</v>
      </c>
      <c r="G55" s="99" t="s">
        <v>161</v>
      </c>
      <c r="H55" s="99" t="s">
        <v>161</v>
      </c>
      <c r="I55" s="99" t="s">
        <v>161</v>
      </c>
      <c r="J55" s="101">
        <v>110</v>
      </c>
      <c r="K55" s="101">
        <v>100</v>
      </c>
      <c r="L55" s="101">
        <v>80</v>
      </c>
      <c r="M55" s="101">
        <v>48</v>
      </c>
      <c r="N55" s="101"/>
      <c r="O55" s="101">
        <v>36</v>
      </c>
      <c r="P55" s="101"/>
      <c r="Q55" s="101"/>
      <c r="R55" s="102" t="s">
        <v>485</v>
      </c>
    </row>
    <row r="56" spans="2:21" ht="16" x14ac:dyDescent="0.2">
      <c r="B56" s="86" t="s">
        <v>498</v>
      </c>
      <c r="C56" s="98" t="s">
        <v>499</v>
      </c>
      <c r="D56" s="156"/>
      <c r="E56" s="156" t="s">
        <v>42</v>
      </c>
      <c r="F56" s="99" t="s">
        <v>19</v>
      </c>
      <c r="G56" s="99"/>
      <c r="H56" s="99" t="s">
        <v>161</v>
      </c>
      <c r="I56" s="99" t="s">
        <v>161</v>
      </c>
      <c r="J56" s="101">
        <v>90</v>
      </c>
      <c r="K56" s="101">
        <v>80</v>
      </c>
      <c r="L56" s="101">
        <v>60</v>
      </c>
      <c r="M56" s="101">
        <v>51</v>
      </c>
      <c r="N56" s="101">
        <v>24</v>
      </c>
      <c r="O56" s="101">
        <v>34</v>
      </c>
      <c r="P56" s="101"/>
      <c r="Q56" s="101"/>
      <c r="R56" s="102" t="s">
        <v>500</v>
      </c>
    </row>
    <row r="57" spans="2:21" ht="16" x14ac:dyDescent="0.2">
      <c r="B57" s="86" t="s">
        <v>498</v>
      </c>
      <c r="C57" s="98" t="s">
        <v>501</v>
      </c>
      <c r="D57" s="156"/>
      <c r="E57" s="156" t="s">
        <v>45</v>
      </c>
      <c r="F57" s="99" t="s">
        <v>19</v>
      </c>
      <c r="G57" s="99"/>
      <c r="H57" s="99" t="s">
        <v>161</v>
      </c>
      <c r="I57" s="99" t="s">
        <v>161</v>
      </c>
      <c r="J57" s="101">
        <v>120</v>
      </c>
      <c r="K57" s="101">
        <v>130</v>
      </c>
      <c r="L57" s="101">
        <v>80</v>
      </c>
      <c r="M57" s="101">
        <v>69</v>
      </c>
      <c r="N57" s="101">
        <v>32</v>
      </c>
      <c r="O57" s="101">
        <v>40</v>
      </c>
      <c r="P57" s="101"/>
      <c r="Q57" s="101"/>
      <c r="R57" s="102" t="s">
        <v>502</v>
      </c>
    </row>
    <row r="58" spans="2:21" ht="16" x14ac:dyDescent="0.2">
      <c r="B58" s="86" t="s">
        <v>498</v>
      </c>
      <c r="C58" s="98" t="s">
        <v>503</v>
      </c>
      <c r="D58" s="156"/>
      <c r="E58" s="156" t="s">
        <v>42</v>
      </c>
      <c r="F58" s="99" t="s">
        <v>19</v>
      </c>
      <c r="G58" s="99"/>
      <c r="H58" s="99" t="s">
        <v>161</v>
      </c>
      <c r="I58" s="99" t="s">
        <v>161</v>
      </c>
      <c r="J58" s="101">
        <v>110</v>
      </c>
      <c r="K58" s="101">
        <v>105</v>
      </c>
      <c r="L58" s="101">
        <v>90</v>
      </c>
      <c r="M58" s="101">
        <v>66</v>
      </c>
      <c r="N58" s="101">
        <v>32</v>
      </c>
      <c r="O58" s="101">
        <v>40</v>
      </c>
      <c r="P58" s="101"/>
      <c r="Q58" s="101"/>
      <c r="R58" s="102" t="s">
        <v>504</v>
      </c>
    </row>
    <row r="59" spans="2:21" ht="16" x14ac:dyDescent="0.2">
      <c r="B59" s="86" t="s">
        <v>498</v>
      </c>
      <c r="C59" s="98" t="s">
        <v>505</v>
      </c>
      <c r="D59" s="156"/>
      <c r="E59" s="156" t="s">
        <v>47</v>
      </c>
      <c r="F59" s="99" t="s">
        <v>19</v>
      </c>
      <c r="G59" s="99"/>
      <c r="H59" s="99" t="s">
        <v>161</v>
      </c>
      <c r="I59" s="99" t="s">
        <v>161</v>
      </c>
      <c r="J59" s="101">
        <v>120</v>
      </c>
      <c r="K59" s="101">
        <v>130</v>
      </c>
      <c r="L59" s="101">
        <v>90</v>
      </c>
      <c r="M59" s="101">
        <v>69</v>
      </c>
      <c r="N59" s="101">
        <v>32</v>
      </c>
      <c r="O59" s="101">
        <v>40</v>
      </c>
      <c r="P59" s="101"/>
      <c r="Q59" s="101"/>
      <c r="R59" s="102" t="s">
        <v>502</v>
      </c>
    </row>
    <row r="60" spans="2:21" ht="16" x14ac:dyDescent="0.2">
      <c r="B60" s="86" t="s">
        <v>498</v>
      </c>
      <c r="C60" s="98" t="s">
        <v>506</v>
      </c>
      <c r="D60" s="156"/>
      <c r="E60" s="156" t="s">
        <v>42</v>
      </c>
      <c r="F60" s="99" t="s">
        <v>19</v>
      </c>
      <c r="G60" s="99"/>
      <c r="H60" s="99" t="s">
        <v>161</v>
      </c>
      <c r="I60" s="99" t="s">
        <v>161</v>
      </c>
      <c r="J60" s="101">
        <v>110</v>
      </c>
      <c r="K60" s="101">
        <v>105</v>
      </c>
      <c r="L60" s="101">
        <v>90</v>
      </c>
      <c r="M60" s="101">
        <v>66</v>
      </c>
      <c r="N60" s="101">
        <v>32</v>
      </c>
      <c r="O60" s="101">
        <v>40</v>
      </c>
      <c r="P60" s="101"/>
      <c r="Q60" s="101"/>
      <c r="R60" s="102" t="s">
        <v>504</v>
      </c>
    </row>
    <row r="61" spans="2:21" ht="16" x14ac:dyDescent="0.2">
      <c r="B61" s="86" t="s">
        <v>498</v>
      </c>
      <c r="C61" s="113" t="s">
        <v>507</v>
      </c>
      <c r="D61" s="156" t="s">
        <v>163</v>
      </c>
      <c r="E61" s="156" t="s">
        <v>508</v>
      </c>
      <c r="F61" s="182" t="s">
        <v>509</v>
      </c>
      <c r="G61" s="182" t="s">
        <v>509</v>
      </c>
      <c r="H61" s="182" t="s">
        <v>509</v>
      </c>
      <c r="I61" s="182" t="s">
        <v>509</v>
      </c>
      <c r="J61" s="101">
        <v>50</v>
      </c>
      <c r="K61" s="101">
        <v>50</v>
      </c>
      <c r="L61" s="101">
        <v>40</v>
      </c>
      <c r="M61" s="101">
        <v>27</v>
      </c>
      <c r="N61" s="101">
        <v>18</v>
      </c>
      <c r="O61" s="101">
        <v>26</v>
      </c>
      <c r="P61" s="101"/>
      <c r="Q61" s="101"/>
      <c r="R61" s="102" t="s">
        <v>510</v>
      </c>
      <c r="S61" s="106" t="s">
        <v>511</v>
      </c>
      <c r="U61" s="115"/>
    </row>
    <row r="62" spans="2:21" ht="16" x14ac:dyDescent="0.2">
      <c r="B62" s="86" t="s">
        <v>498</v>
      </c>
      <c r="C62" s="113" t="s">
        <v>512</v>
      </c>
      <c r="D62" s="156"/>
      <c r="E62" s="156"/>
      <c r="F62" s="99" t="s">
        <v>19</v>
      </c>
      <c r="G62" s="99" t="s">
        <v>19</v>
      </c>
      <c r="H62" s="99" t="s">
        <v>19</v>
      </c>
      <c r="I62" s="99" t="s">
        <v>19</v>
      </c>
      <c r="J62" s="101">
        <v>50</v>
      </c>
      <c r="K62" s="101">
        <v>50</v>
      </c>
      <c r="L62" s="101">
        <v>40</v>
      </c>
      <c r="M62" s="101">
        <v>27</v>
      </c>
      <c r="N62" s="101">
        <v>18</v>
      </c>
      <c r="O62" s="101">
        <v>26</v>
      </c>
      <c r="P62" s="101"/>
      <c r="Q62" s="101"/>
      <c r="R62" s="102" t="s">
        <v>510</v>
      </c>
      <c r="S62" s="106" t="s">
        <v>511</v>
      </c>
      <c r="U62" s="115"/>
    </row>
    <row r="63" spans="2:21" ht="16" x14ac:dyDescent="0.2">
      <c r="B63" s="86" t="s">
        <v>498</v>
      </c>
      <c r="C63" s="98" t="s">
        <v>513</v>
      </c>
      <c r="D63" s="156"/>
      <c r="E63" s="156" t="s">
        <v>42</v>
      </c>
      <c r="F63" s="99" t="s">
        <v>19</v>
      </c>
      <c r="G63" s="99"/>
      <c r="H63" s="105" t="s">
        <v>161</v>
      </c>
      <c r="I63" s="105" t="s">
        <v>161</v>
      </c>
      <c r="J63" s="101">
        <v>50</v>
      </c>
      <c r="K63" s="101">
        <v>50</v>
      </c>
      <c r="L63" s="101">
        <v>40</v>
      </c>
      <c r="M63" s="101">
        <v>26</v>
      </c>
      <c r="N63" s="101">
        <v>18</v>
      </c>
      <c r="O63" s="101">
        <v>26</v>
      </c>
      <c r="P63" s="101"/>
      <c r="Q63" s="101"/>
      <c r="R63" s="102" t="s">
        <v>510</v>
      </c>
      <c r="S63" s="106" t="s">
        <v>514</v>
      </c>
      <c r="U63" s="115"/>
    </row>
    <row r="64" spans="2:21" ht="16" x14ac:dyDescent="0.2">
      <c r="B64" s="86" t="s">
        <v>498</v>
      </c>
      <c r="C64" s="98" t="s">
        <v>515</v>
      </c>
      <c r="D64" s="156"/>
      <c r="E64" s="156" t="s">
        <v>42</v>
      </c>
      <c r="F64" s="99" t="s">
        <v>19</v>
      </c>
      <c r="G64" s="99"/>
      <c r="H64" s="105" t="s">
        <v>161</v>
      </c>
      <c r="I64" s="105" t="s">
        <v>161</v>
      </c>
      <c r="J64" s="101">
        <v>65</v>
      </c>
      <c r="K64" s="101">
        <v>65</v>
      </c>
      <c r="L64" s="101">
        <v>50</v>
      </c>
      <c r="M64" s="101">
        <v>36</v>
      </c>
      <c r="N64" s="101"/>
      <c r="O64" s="101">
        <v>20</v>
      </c>
      <c r="P64" s="101"/>
      <c r="Q64" s="101"/>
      <c r="R64" s="102" t="s">
        <v>516</v>
      </c>
      <c r="S64" s="106" t="s">
        <v>514</v>
      </c>
      <c r="U64" s="115"/>
    </row>
    <row r="65" spans="2:21" ht="16" x14ac:dyDescent="0.2">
      <c r="B65" s="86" t="s">
        <v>498</v>
      </c>
      <c r="C65" s="98" t="s">
        <v>517</v>
      </c>
      <c r="D65" s="156"/>
      <c r="E65" s="156" t="s">
        <v>42</v>
      </c>
      <c r="F65" s="99" t="s">
        <v>19</v>
      </c>
      <c r="G65" s="99"/>
      <c r="H65" s="105" t="s">
        <v>161</v>
      </c>
      <c r="I65" s="105" t="s">
        <v>161</v>
      </c>
      <c r="J65" s="101">
        <v>70</v>
      </c>
      <c r="K65" s="101">
        <v>70</v>
      </c>
      <c r="L65" s="101">
        <v>50</v>
      </c>
      <c r="M65" s="101">
        <v>36</v>
      </c>
      <c r="N65" s="101"/>
      <c r="O65" s="101">
        <v>20</v>
      </c>
      <c r="P65" s="101"/>
      <c r="Q65" s="101"/>
      <c r="R65" s="102" t="s">
        <v>518</v>
      </c>
      <c r="S65" s="106" t="s">
        <v>514</v>
      </c>
      <c r="U65" s="115"/>
    </row>
    <row r="66" spans="2:21" ht="16" x14ac:dyDescent="0.2">
      <c r="B66" s="86" t="s">
        <v>498</v>
      </c>
      <c r="C66" s="98" t="s">
        <v>519</v>
      </c>
      <c r="D66" s="156"/>
      <c r="E66" s="156" t="s">
        <v>45</v>
      </c>
      <c r="F66" s="99" t="s">
        <v>19</v>
      </c>
      <c r="G66" s="99"/>
      <c r="H66" s="105" t="s">
        <v>161</v>
      </c>
      <c r="I66" s="105" t="s">
        <v>161</v>
      </c>
      <c r="J66" s="101">
        <v>70</v>
      </c>
      <c r="K66" s="101">
        <v>70</v>
      </c>
      <c r="L66" s="101">
        <v>50</v>
      </c>
      <c r="M66" s="101">
        <v>36</v>
      </c>
      <c r="N66" s="101"/>
      <c r="O66" s="101">
        <v>20</v>
      </c>
      <c r="P66" s="101"/>
      <c r="Q66" s="101"/>
      <c r="R66" s="102" t="s">
        <v>518</v>
      </c>
      <c r="S66" s="106" t="s">
        <v>514</v>
      </c>
      <c r="U66" s="115"/>
    </row>
    <row r="67" spans="2:21" ht="16" x14ac:dyDescent="0.2">
      <c r="B67" s="86" t="s">
        <v>498</v>
      </c>
      <c r="C67" s="98" t="s">
        <v>520</v>
      </c>
      <c r="D67" s="156"/>
      <c r="E67" s="156" t="s">
        <v>45</v>
      </c>
      <c r="F67" s="99" t="s">
        <v>19</v>
      </c>
      <c r="G67" s="99"/>
      <c r="H67" s="105" t="s">
        <v>161</v>
      </c>
      <c r="I67" s="105" t="s">
        <v>161</v>
      </c>
      <c r="J67" s="101">
        <v>55</v>
      </c>
      <c r="K67" s="101">
        <v>50</v>
      </c>
      <c r="L67" s="101">
        <v>30</v>
      </c>
      <c r="M67" s="101">
        <v>30</v>
      </c>
      <c r="N67" s="101"/>
      <c r="O67" s="101">
        <v>20</v>
      </c>
      <c r="P67" s="101"/>
      <c r="Q67" s="101"/>
      <c r="R67" s="102" t="s">
        <v>516</v>
      </c>
      <c r="S67" s="106" t="s">
        <v>514</v>
      </c>
    </row>
    <row r="68" spans="2:21" ht="16" x14ac:dyDescent="0.2">
      <c r="B68" s="86" t="s">
        <v>498</v>
      </c>
      <c r="C68" s="98" t="s">
        <v>521</v>
      </c>
      <c r="D68" s="156"/>
      <c r="E68" s="156" t="s">
        <v>45</v>
      </c>
      <c r="F68" s="99" t="s">
        <v>19</v>
      </c>
      <c r="G68" s="99"/>
      <c r="H68" s="105" t="s">
        <v>161</v>
      </c>
      <c r="I68" s="105" t="s">
        <v>161</v>
      </c>
      <c r="J68" s="101">
        <v>65</v>
      </c>
      <c r="K68" s="101">
        <v>65</v>
      </c>
      <c r="L68" s="101">
        <v>50</v>
      </c>
      <c r="M68" s="101">
        <v>36</v>
      </c>
      <c r="N68" s="101"/>
      <c r="O68" s="101">
        <v>20</v>
      </c>
      <c r="P68" s="101"/>
      <c r="Q68" s="101"/>
      <c r="R68" s="102" t="s">
        <v>522</v>
      </c>
      <c r="S68" s="106" t="s">
        <v>514</v>
      </c>
    </row>
    <row r="69" spans="2:21" ht="16" x14ac:dyDescent="0.2">
      <c r="B69" s="86" t="s">
        <v>498</v>
      </c>
      <c r="C69" s="98" t="s">
        <v>523</v>
      </c>
      <c r="D69" s="156"/>
      <c r="E69" s="156" t="s">
        <v>47</v>
      </c>
      <c r="F69" s="99" t="s">
        <v>19</v>
      </c>
      <c r="G69" s="99"/>
      <c r="H69" s="105" t="s">
        <v>161</v>
      </c>
      <c r="I69" s="105" t="s">
        <v>161</v>
      </c>
      <c r="J69" s="101">
        <v>65</v>
      </c>
      <c r="K69" s="101">
        <v>65</v>
      </c>
      <c r="L69" s="101">
        <v>50</v>
      </c>
      <c r="M69" s="101">
        <v>36</v>
      </c>
      <c r="N69" s="101"/>
      <c r="O69" s="101">
        <v>20</v>
      </c>
      <c r="P69" s="101"/>
      <c r="Q69" s="101"/>
      <c r="R69" s="102" t="s">
        <v>522</v>
      </c>
    </row>
    <row r="70" spans="2:21" ht="16" x14ac:dyDescent="0.2">
      <c r="B70" s="86" t="s">
        <v>498</v>
      </c>
      <c r="C70" s="113" t="s">
        <v>524</v>
      </c>
      <c r="D70" s="156"/>
      <c r="E70" s="156" t="s">
        <v>47</v>
      </c>
      <c r="F70" s="99" t="s">
        <v>19</v>
      </c>
      <c r="G70" s="99"/>
      <c r="H70" s="182" t="s">
        <v>525</v>
      </c>
      <c r="I70" s="182" t="s">
        <v>525</v>
      </c>
      <c r="J70" s="101">
        <v>24</v>
      </c>
      <c r="K70" s="101"/>
      <c r="L70" s="101"/>
      <c r="M70" s="101"/>
      <c r="N70" s="101"/>
      <c r="O70" s="101">
        <v>24</v>
      </c>
      <c r="P70" s="101"/>
      <c r="Q70" s="101"/>
      <c r="R70" s="102" t="s">
        <v>526</v>
      </c>
      <c r="S70" s="106" t="s">
        <v>511</v>
      </c>
    </row>
    <row r="71" spans="2:21" ht="16" x14ac:dyDescent="0.2">
      <c r="B71" s="86"/>
      <c r="C71" s="98" t="s">
        <v>527</v>
      </c>
      <c r="D71" s="156"/>
      <c r="E71" s="156"/>
      <c r="F71" s="99" t="s">
        <v>19</v>
      </c>
      <c r="G71" s="99"/>
      <c r="H71" s="99"/>
      <c r="I71" s="100"/>
      <c r="J71" s="101">
        <v>65</v>
      </c>
      <c r="K71" s="101">
        <v>65</v>
      </c>
      <c r="L71" s="101">
        <v>40</v>
      </c>
      <c r="M71" s="101">
        <v>30</v>
      </c>
      <c r="N71" s="101">
        <v>18</v>
      </c>
      <c r="O71" s="101">
        <v>24</v>
      </c>
      <c r="P71" s="101"/>
      <c r="Q71" s="101"/>
      <c r="R71" s="102" t="s">
        <v>528</v>
      </c>
    </row>
    <row r="72" spans="2:21" ht="16" x14ac:dyDescent="0.2">
      <c r="B72" s="86"/>
      <c r="C72" s="98" t="s">
        <v>529</v>
      </c>
      <c r="D72" s="156"/>
      <c r="E72" s="156"/>
      <c r="F72" s="99" t="s">
        <v>19</v>
      </c>
      <c r="G72" s="99"/>
      <c r="H72" s="99"/>
      <c r="I72" s="100"/>
      <c r="J72" s="101">
        <v>75</v>
      </c>
      <c r="K72" s="101">
        <v>75</v>
      </c>
      <c r="L72" s="101">
        <v>50</v>
      </c>
      <c r="M72" s="101">
        <v>33</v>
      </c>
      <c r="N72" s="101">
        <v>18</v>
      </c>
      <c r="O72" s="101">
        <v>24</v>
      </c>
      <c r="P72" s="101"/>
      <c r="Q72" s="101"/>
      <c r="R72" s="102" t="s">
        <v>530</v>
      </c>
    </row>
    <row r="73" spans="2:21" ht="16" x14ac:dyDescent="0.2">
      <c r="B73" s="86"/>
      <c r="C73" s="98" t="s">
        <v>531</v>
      </c>
      <c r="D73" s="156"/>
      <c r="E73" s="156"/>
      <c r="F73" s="99" t="s">
        <v>19</v>
      </c>
      <c r="G73" s="99"/>
      <c r="H73" s="99"/>
      <c r="I73" s="100"/>
      <c r="J73" s="101">
        <v>75</v>
      </c>
      <c r="K73" s="101">
        <v>75</v>
      </c>
      <c r="L73" s="101">
        <v>50</v>
      </c>
      <c r="M73" s="101">
        <v>33</v>
      </c>
      <c r="N73" s="101">
        <v>18</v>
      </c>
      <c r="O73" s="101">
        <v>24</v>
      </c>
      <c r="P73" s="101"/>
      <c r="Q73" s="101"/>
      <c r="R73" s="102" t="s">
        <v>530</v>
      </c>
    </row>
    <row r="74" spans="2:21" ht="16" x14ac:dyDescent="0.2">
      <c r="B74" s="86"/>
      <c r="C74" s="98" t="s">
        <v>532</v>
      </c>
      <c r="D74" s="156"/>
      <c r="E74" s="156"/>
      <c r="F74" s="99" t="s">
        <v>19</v>
      </c>
      <c r="G74" s="99"/>
      <c r="H74" s="99"/>
      <c r="I74" s="100"/>
      <c r="J74" s="101">
        <v>80</v>
      </c>
      <c r="K74" s="101">
        <v>80</v>
      </c>
      <c r="L74" s="101">
        <v>40</v>
      </c>
      <c r="M74" s="101">
        <v>33</v>
      </c>
      <c r="N74" s="101">
        <v>18</v>
      </c>
      <c r="O74" s="101">
        <v>24</v>
      </c>
      <c r="P74" s="101"/>
      <c r="Q74" s="101"/>
      <c r="R74" s="102" t="s">
        <v>435</v>
      </c>
    </row>
    <row r="75" spans="2:21" ht="16" x14ac:dyDescent="0.2">
      <c r="B75" s="86"/>
      <c r="C75" s="98" t="s">
        <v>533</v>
      </c>
      <c r="D75" s="156"/>
      <c r="E75" s="156"/>
      <c r="F75" s="99" t="s">
        <v>19</v>
      </c>
      <c r="G75" s="99"/>
      <c r="H75" s="99"/>
      <c r="I75" s="100"/>
      <c r="J75" s="101">
        <v>70</v>
      </c>
      <c r="K75" s="101">
        <v>70</v>
      </c>
      <c r="L75" s="101">
        <v>40</v>
      </c>
      <c r="M75" s="101">
        <v>33</v>
      </c>
      <c r="N75" s="101">
        <v>18</v>
      </c>
      <c r="O75" s="101">
        <v>24</v>
      </c>
      <c r="P75" s="101"/>
      <c r="Q75" s="101"/>
      <c r="R75" s="102" t="s">
        <v>516</v>
      </c>
    </row>
    <row r="76" spans="2:21" ht="16" x14ac:dyDescent="0.2">
      <c r="B76" s="86"/>
      <c r="C76" s="98" t="s">
        <v>534</v>
      </c>
      <c r="D76" s="156"/>
      <c r="E76" s="156"/>
      <c r="F76" s="99" t="s">
        <v>19</v>
      </c>
      <c r="G76" s="99"/>
      <c r="H76" s="99"/>
      <c r="I76" s="100"/>
      <c r="J76" s="101">
        <v>80</v>
      </c>
      <c r="K76" s="101">
        <v>80</v>
      </c>
      <c r="L76" s="101">
        <v>40</v>
      </c>
      <c r="M76" s="101">
        <v>33</v>
      </c>
      <c r="N76" s="101">
        <v>18</v>
      </c>
      <c r="O76" s="101">
        <v>24</v>
      </c>
      <c r="P76" s="101"/>
      <c r="Q76" s="101"/>
      <c r="R76" s="102" t="s">
        <v>435</v>
      </c>
    </row>
    <row r="77" spans="2:21" ht="16" x14ac:dyDescent="0.2">
      <c r="B77" s="86"/>
      <c r="C77" s="98" t="s">
        <v>535</v>
      </c>
      <c r="D77" s="156"/>
      <c r="E77" s="156"/>
      <c r="F77" s="99" t="s">
        <v>19</v>
      </c>
      <c r="G77" s="99"/>
      <c r="H77" s="99"/>
      <c r="I77" s="100"/>
      <c r="J77" s="101">
        <v>70</v>
      </c>
      <c r="K77" s="101">
        <v>70</v>
      </c>
      <c r="L77" s="101">
        <v>40</v>
      </c>
      <c r="M77" s="101">
        <v>33</v>
      </c>
      <c r="N77" s="101">
        <v>18</v>
      </c>
      <c r="O77" s="101">
        <v>24</v>
      </c>
      <c r="P77" s="101"/>
      <c r="Q77" s="101"/>
      <c r="R77" s="102" t="s">
        <v>516</v>
      </c>
    </row>
    <row r="78" spans="2:21" ht="16" x14ac:dyDescent="0.2">
      <c r="B78" s="86"/>
      <c r="C78" s="98" t="s">
        <v>536</v>
      </c>
      <c r="D78" s="156"/>
      <c r="E78" s="156"/>
      <c r="F78" s="99" t="s">
        <v>19</v>
      </c>
      <c r="G78" s="99"/>
      <c r="H78" s="99"/>
      <c r="I78" s="100"/>
      <c r="J78" s="101">
        <v>240</v>
      </c>
      <c r="K78" s="101">
        <v>240</v>
      </c>
      <c r="L78" s="101">
        <v>200</v>
      </c>
      <c r="M78" s="101">
        <v>120</v>
      </c>
      <c r="N78" s="101"/>
      <c r="O78" s="101">
        <v>30</v>
      </c>
      <c r="P78" s="101"/>
      <c r="Q78" s="101"/>
      <c r="R78" s="102" t="s">
        <v>537</v>
      </c>
    </row>
    <row r="79" spans="2:21" ht="16" x14ac:dyDescent="0.2">
      <c r="B79" s="86"/>
      <c r="C79" s="98" t="s">
        <v>538</v>
      </c>
      <c r="D79" s="156"/>
      <c r="E79" s="156"/>
      <c r="F79" s="99" t="s">
        <v>19</v>
      </c>
      <c r="G79" s="99"/>
      <c r="H79" s="99"/>
      <c r="I79" s="100"/>
      <c r="J79" s="101">
        <v>270</v>
      </c>
      <c r="K79" s="101">
        <v>276</v>
      </c>
      <c r="L79" s="101">
        <v>220</v>
      </c>
      <c r="M79" s="101">
        <v>123</v>
      </c>
      <c r="N79" s="101"/>
      <c r="O79" s="101">
        <v>42</v>
      </c>
      <c r="P79" s="101"/>
      <c r="Q79" s="101"/>
      <c r="R79" s="102" t="s">
        <v>539</v>
      </c>
    </row>
    <row r="80" spans="2:21" ht="16" x14ac:dyDescent="0.2">
      <c r="B80" s="86"/>
      <c r="C80" s="98" t="s">
        <v>540</v>
      </c>
      <c r="D80" s="156"/>
      <c r="E80" s="156"/>
      <c r="F80" s="99" t="s">
        <v>19</v>
      </c>
      <c r="G80" s="99"/>
      <c r="H80" s="99"/>
      <c r="I80" s="100"/>
      <c r="J80" s="101">
        <v>130</v>
      </c>
      <c r="K80" s="101">
        <v>158</v>
      </c>
      <c r="L80" s="101">
        <v>120</v>
      </c>
      <c r="M80" s="101">
        <v>90</v>
      </c>
      <c r="N80" s="101"/>
      <c r="O80" s="101">
        <v>36</v>
      </c>
      <c r="P80" s="101"/>
      <c r="Q80" s="101"/>
      <c r="R80" s="102" t="s">
        <v>541</v>
      </c>
    </row>
    <row r="81" spans="2:20" ht="16" x14ac:dyDescent="0.2">
      <c r="B81" s="86"/>
      <c r="C81" s="98" t="s">
        <v>542</v>
      </c>
      <c r="D81" s="156"/>
      <c r="E81" s="156"/>
      <c r="F81" s="99" t="s">
        <v>19</v>
      </c>
      <c r="G81" s="99"/>
      <c r="H81" s="99"/>
      <c r="I81" s="100"/>
      <c r="J81" s="101">
        <v>272</v>
      </c>
      <c r="K81" s="101">
        <v>267</v>
      </c>
      <c r="L81" s="101">
        <v>230</v>
      </c>
      <c r="M81" s="101">
        <v>152</v>
      </c>
      <c r="N81" s="101"/>
      <c r="O81" s="101">
        <v>60</v>
      </c>
      <c r="P81" s="101"/>
      <c r="Q81" s="101"/>
      <c r="R81" s="102" t="s">
        <v>543</v>
      </c>
    </row>
    <row r="82" spans="2:20" ht="16" x14ac:dyDescent="0.2">
      <c r="B82" s="86"/>
      <c r="C82" s="98" t="s">
        <v>544</v>
      </c>
      <c r="D82" s="156"/>
      <c r="E82" s="156"/>
      <c r="F82" s="99" t="s">
        <v>19</v>
      </c>
      <c r="G82" s="99"/>
      <c r="H82" s="99"/>
      <c r="I82" s="100"/>
      <c r="J82" s="101">
        <v>300</v>
      </c>
      <c r="K82" s="101">
        <v>287</v>
      </c>
      <c r="L82" s="101">
        <v>260</v>
      </c>
      <c r="M82" s="101">
        <v>180</v>
      </c>
      <c r="N82" s="101"/>
      <c r="O82" s="101">
        <v>48</v>
      </c>
      <c r="P82" s="101"/>
      <c r="Q82" s="101"/>
      <c r="R82" s="102" t="s">
        <v>545</v>
      </c>
    </row>
    <row r="83" spans="2:20" ht="16" x14ac:dyDescent="0.2">
      <c r="B83" s="86"/>
      <c r="C83" s="98" t="s">
        <v>546</v>
      </c>
      <c r="D83" s="156"/>
      <c r="E83" s="156"/>
      <c r="F83" s="99" t="s">
        <v>19</v>
      </c>
      <c r="G83" s="99"/>
      <c r="H83" s="99"/>
      <c r="I83" s="100"/>
      <c r="J83" s="101">
        <v>144</v>
      </c>
      <c r="K83" s="101">
        <v>160</v>
      </c>
      <c r="L83" s="101">
        <v>110</v>
      </c>
      <c r="M83" s="101">
        <v>69</v>
      </c>
      <c r="N83" s="101"/>
      <c r="O83" s="101">
        <v>36</v>
      </c>
      <c r="P83" s="101"/>
      <c r="Q83" s="101"/>
      <c r="R83" s="102" t="s">
        <v>547</v>
      </c>
    </row>
    <row r="84" spans="2:20" ht="16" x14ac:dyDescent="0.2">
      <c r="B84" s="86"/>
      <c r="C84" s="98" t="s">
        <v>548</v>
      </c>
      <c r="D84" s="156"/>
      <c r="E84" s="156"/>
      <c r="F84" s="99" t="s">
        <v>19</v>
      </c>
      <c r="G84" s="99"/>
      <c r="H84" s="99"/>
      <c r="I84" s="100"/>
      <c r="J84" s="101">
        <v>120</v>
      </c>
      <c r="K84" s="101">
        <v>150</v>
      </c>
      <c r="L84" s="101">
        <v>110</v>
      </c>
      <c r="M84" s="101">
        <v>69</v>
      </c>
      <c r="N84" s="101"/>
      <c r="O84" s="101">
        <v>36</v>
      </c>
      <c r="P84" s="101"/>
      <c r="Q84" s="101"/>
      <c r="R84" s="102" t="s">
        <v>549</v>
      </c>
    </row>
    <row r="85" spans="2:20" ht="16" x14ac:dyDescent="0.2">
      <c r="B85" s="86"/>
      <c r="C85" s="98" t="s">
        <v>550</v>
      </c>
      <c r="D85" s="156"/>
      <c r="E85" s="156"/>
      <c r="F85" s="99" t="s">
        <v>19</v>
      </c>
      <c r="G85" s="99"/>
      <c r="H85" s="99"/>
      <c r="I85" s="100"/>
      <c r="J85" s="101">
        <v>174</v>
      </c>
      <c r="K85" s="101">
        <v>100</v>
      </c>
      <c r="L85" s="101">
        <v>100</v>
      </c>
      <c r="M85" s="101">
        <v>78</v>
      </c>
      <c r="N85" s="101"/>
      <c r="O85" s="101">
        <v>30</v>
      </c>
      <c r="P85" s="101"/>
      <c r="Q85" s="101"/>
      <c r="R85" s="102" t="s">
        <v>551</v>
      </c>
    </row>
    <row r="86" spans="2:20" ht="16" x14ac:dyDescent="0.2">
      <c r="B86" s="86" t="s">
        <v>397</v>
      </c>
      <c r="C86" s="98" t="s">
        <v>552</v>
      </c>
      <c r="D86" s="156"/>
      <c r="E86" s="156"/>
      <c r="F86" s="99" t="s">
        <v>19</v>
      </c>
      <c r="G86" s="99"/>
      <c r="H86" s="99"/>
      <c r="I86" s="100"/>
      <c r="J86" s="101"/>
      <c r="K86" s="103">
        <v>2000</v>
      </c>
      <c r="L86" s="103">
        <v>1400</v>
      </c>
      <c r="M86" s="101"/>
      <c r="N86" s="101"/>
      <c r="O86" s="101"/>
      <c r="P86" s="101">
        <v>118</v>
      </c>
      <c r="Q86" s="101">
        <v>102</v>
      </c>
      <c r="R86" s="102" t="s">
        <v>553</v>
      </c>
    </row>
    <row r="87" spans="2:20" ht="16" x14ac:dyDescent="0.2">
      <c r="B87" s="86" t="s">
        <v>397</v>
      </c>
      <c r="C87" s="98" t="s">
        <v>554</v>
      </c>
      <c r="D87" s="156"/>
      <c r="E87" s="156"/>
      <c r="F87" s="107"/>
      <c r="G87" s="107"/>
      <c r="H87" s="107"/>
      <c r="I87" s="107"/>
      <c r="J87" s="101">
        <v>351</v>
      </c>
      <c r="K87" s="101">
        <v>350</v>
      </c>
      <c r="L87" s="101">
        <v>220</v>
      </c>
      <c r="M87" s="101">
        <v>210</v>
      </c>
      <c r="N87" s="101"/>
      <c r="O87" s="101">
        <v>46</v>
      </c>
      <c r="P87" s="101"/>
      <c r="Q87" s="101"/>
      <c r="R87" s="102" t="s">
        <v>555</v>
      </c>
    </row>
    <row r="88" spans="2:20" ht="16" x14ac:dyDescent="0.2">
      <c r="B88" s="86" t="s">
        <v>397</v>
      </c>
      <c r="C88" s="98" t="s">
        <v>556</v>
      </c>
      <c r="D88" s="156"/>
      <c r="E88" s="156"/>
      <c r="F88" s="107"/>
      <c r="G88" s="107"/>
      <c r="H88" s="107"/>
      <c r="I88" s="107"/>
      <c r="J88" s="101">
        <v>351</v>
      </c>
      <c r="K88" s="101">
        <v>350</v>
      </c>
      <c r="L88" s="101">
        <v>220</v>
      </c>
      <c r="M88" s="101">
        <v>210</v>
      </c>
      <c r="N88" s="101"/>
      <c r="O88" s="101">
        <v>46</v>
      </c>
      <c r="P88" s="101"/>
      <c r="Q88" s="101"/>
      <c r="R88" s="102" t="s">
        <v>557</v>
      </c>
    </row>
    <row r="89" spans="2:20" ht="16" x14ac:dyDescent="0.2">
      <c r="B89" s="86" t="s">
        <v>397</v>
      </c>
      <c r="C89" s="98" t="s">
        <v>558</v>
      </c>
      <c r="D89" s="156"/>
      <c r="E89" s="156"/>
      <c r="F89" s="107"/>
      <c r="G89" s="107"/>
      <c r="H89" s="107"/>
      <c r="I89" s="107"/>
      <c r="J89" s="101">
        <v>351</v>
      </c>
      <c r="K89" s="101">
        <v>350</v>
      </c>
      <c r="L89" s="101">
        <v>220</v>
      </c>
      <c r="M89" s="101">
        <v>210</v>
      </c>
      <c r="N89" s="101"/>
      <c r="O89" s="101">
        <v>46</v>
      </c>
      <c r="P89" s="101"/>
      <c r="Q89" s="101"/>
      <c r="R89" s="102" t="s">
        <v>559</v>
      </c>
    </row>
    <row r="90" spans="2:20" ht="16" x14ac:dyDescent="0.2">
      <c r="B90" s="86" t="s">
        <v>397</v>
      </c>
      <c r="C90" s="98" t="s">
        <v>560</v>
      </c>
      <c r="D90" s="156"/>
      <c r="E90" s="156"/>
      <c r="F90" s="108" t="s">
        <v>561</v>
      </c>
      <c r="G90" s="108" t="s">
        <v>561</v>
      </c>
      <c r="H90" s="108" t="s">
        <v>561</v>
      </c>
      <c r="I90" s="108" t="s">
        <v>561</v>
      </c>
      <c r="J90" s="101">
        <v>406</v>
      </c>
      <c r="K90" s="101">
        <v>350</v>
      </c>
      <c r="L90" s="101">
        <v>220</v>
      </c>
      <c r="M90" s="101">
        <v>180</v>
      </c>
      <c r="N90" s="101"/>
      <c r="O90" s="101"/>
      <c r="P90" s="101"/>
      <c r="Q90" s="101"/>
      <c r="R90" s="102" t="s">
        <v>562</v>
      </c>
    </row>
    <row r="91" spans="2:20" ht="16" x14ac:dyDescent="0.2">
      <c r="B91" s="86" t="s">
        <v>397</v>
      </c>
      <c r="C91" s="98" t="s">
        <v>563</v>
      </c>
      <c r="D91" s="156"/>
      <c r="E91" s="156"/>
      <c r="F91" s="107"/>
      <c r="G91" s="107"/>
      <c r="H91" s="107"/>
      <c r="I91" s="107"/>
      <c r="J91" s="101">
        <v>351</v>
      </c>
      <c r="K91" s="101">
        <v>350</v>
      </c>
      <c r="L91" s="101">
        <v>220</v>
      </c>
      <c r="M91" s="101">
        <v>210</v>
      </c>
      <c r="N91" s="101"/>
      <c r="O91" s="101">
        <v>46</v>
      </c>
      <c r="P91" s="101"/>
      <c r="Q91" s="101"/>
      <c r="R91" s="102" t="s">
        <v>564</v>
      </c>
    </row>
    <row r="92" spans="2:20" ht="16" x14ac:dyDescent="0.2">
      <c r="B92" s="86" t="s">
        <v>397</v>
      </c>
      <c r="C92" s="98" t="s">
        <v>565</v>
      </c>
      <c r="D92" s="156"/>
      <c r="E92" s="156"/>
      <c r="F92" s="99" t="s">
        <v>161</v>
      </c>
      <c r="G92" s="99" t="s">
        <v>161</v>
      </c>
      <c r="H92" s="99" t="s">
        <v>161</v>
      </c>
      <c r="I92" s="99" t="s">
        <v>161</v>
      </c>
      <c r="J92" s="101">
        <v>702</v>
      </c>
      <c r="K92" s="101">
        <v>750</v>
      </c>
      <c r="L92" s="101">
        <v>540</v>
      </c>
      <c r="M92" s="101">
        <v>360</v>
      </c>
      <c r="N92" s="101"/>
      <c r="O92" s="101"/>
      <c r="P92" s="101"/>
      <c r="Q92" s="101"/>
      <c r="R92" s="102" t="s">
        <v>566</v>
      </c>
      <c r="T92" t="s">
        <v>567</v>
      </c>
    </row>
    <row r="93" spans="2:20" ht="16" x14ac:dyDescent="0.2">
      <c r="B93" s="86" t="s">
        <v>397</v>
      </c>
      <c r="C93" s="98" t="s">
        <v>568</v>
      </c>
      <c r="D93" s="156"/>
      <c r="E93" s="156"/>
      <c r="F93" s="99" t="s">
        <v>161</v>
      </c>
      <c r="G93" s="99" t="s">
        <v>161</v>
      </c>
      <c r="H93" s="99" t="s">
        <v>161</v>
      </c>
      <c r="I93" s="99" t="s">
        <v>161</v>
      </c>
      <c r="J93" s="101">
        <v>702</v>
      </c>
      <c r="K93" s="101">
        <v>750</v>
      </c>
      <c r="L93" s="101">
        <v>540</v>
      </c>
      <c r="M93" s="101">
        <v>360</v>
      </c>
      <c r="N93" s="101"/>
      <c r="O93" s="101"/>
      <c r="P93" s="101"/>
      <c r="Q93" s="101"/>
      <c r="R93" s="102" t="s">
        <v>569</v>
      </c>
      <c r="T93" t="s">
        <v>570</v>
      </c>
    </row>
    <row r="94" spans="2:20" ht="16" x14ac:dyDescent="0.2">
      <c r="B94" s="86" t="s">
        <v>397</v>
      </c>
      <c r="C94" s="98" t="s">
        <v>571</v>
      </c>
      <c r="D94" s="156"/>
      <c r="E94" s="156"/>
      <c r="F94" s="108" t="s">
        <v>561</v>
      </c>
      <c r="G94" s="108" t="s">
        <v>561</v>
      </c>
      <c r="H94" s="108" t="s">
        <v>561</v>
      </c>
      <c r="I94" s="108" t="s">
        <v>561</v>
      </c>
      <c r="J94" s="103">
        <v>1914</v>
      </c>
      <c r="K94" s="103">
        <v>1800</v>
      </c>
      <c r="L94" s="103">
        <v>1380</v>
      </c>
      <c r="M94" s="103">
        <v>1140</v>
      </c>
      <c r="N94" s="101"/>
      <c r="O94" s="101"/>
      <c r="P94" s="101"/>
      <c r="Q94" s="101"/>
      <c r="R94" s="102" t="s">
        <v>572</v>
      </c>
    </row>
    <row r="95" spans="2:20" ht="16" x14ac:dyDescent="0.2">
      <c r="B95" s="86" t="s">
        <v>397</v>
      </c>
      <c r="C95" s="98" t="s">
        <v>573</v>
      </c>
      <c r="D95" s="156"/>
      <c r="E95" s="156"/>
      <c r="F95" s="99" t="s">
        <v>161</v>
      </c>
      <c r="G95" s="99" t="s">
        <v>161</v>
      </c>
      <c r="H95" s="99" t="s">
        <v>161</v>
      </c>
      <c r="I95" s="99" t="s">
        <v>161</v>
      </c>
      <c r="J95" s="101">
        <v>828</v>
      </c>
      <c r="K95" s="101">
        <v>750</v>
      </c>
      <c r="L95" s="101">
        <v>560</v>
      </c>
      <c r="M95" s="101">
        <v>510</v>
      </c>
      <c r="N95" s="101"/>
      <c r="O95" s="101"/>
      <c r="P95" s="101"/>
      <c r="Q95" s="101"/>
      <c r="R95" s="102" t="s">
        <v>574</v>
      </c>
      <c r="T95" t="s">
        <v>575</v>
      </c>
    </row>
    <row r="96" spans="2:20" ht="16" x14ac:dyDescent="0.2">
      <c r="B96" s="86" t="s">
        <v>397</v>
      </c>
      <c r="C96" s="98" t="s">
        <v>576</v>
      </c>
      <c r="D96" s="156"/>
      <c r="E96" s="156"/>
      <c r="F96" s="99" t="s">
        <v>161</v>
      </c>
      <c r="G96" s="99" t="s">
        <v>161</v>
      </c>
      <c r="H96" s="99" t="s">
        <v>161</v>
      </c>
      <c r="I96" s="99" t="s">
        <v>161</v>
      </c>
      <c r="J96" s="101">
        <v>828</v>
      </c>
      <c r="K96" s="101">
        <v>750</v>
      </c>
      <c r="L96" s="101">
        <v>560</v>
      </c>
      <c r="M96" s="101">
        <v>510</v>
      </c>
      <c r="N96" s="101"/>
      <c r="O96" s="101"/>
      <c r="P96" s="101"/>
      <c r="Q96" s="101"/>
      <c r="R96" s="102" t="s">
        <v>574</v>
      </c>
    </row>
    <row r="97" spans="2:18" ht="16" x14ac:dyDescent="0.2">
      <c r="B97" s="86" t="s">
        <v>397</v>
      </c>
      <c r="C97" s="98" t="s">
        <v>577</v>
      </c>
      <c r="D97" s="156"/>
      <c r="E97" s="156"/>
      <c r="F97" s="107"/>
      <c r="G97" s="107"/>
      <c r="H97" s="107"/>
      <c r="I97" s="107"/>
      <c r="J97" s="103">
        <v>1656</v>
      </c>
      <c r="K97" s="103">
        <v>1600</v>
      </c>
      <c r="L97" s="103">
        <v>1120</v>
      </c>
      <c r="M97" s="103">
        <v>1020</v>
      </c>
      <c r="N97" s="101"/>
      <c r="O97" s="101"/>
      <c r="P97" s="101"/>
      <c r="Q97" s="101"/>
      <c r="R97" s="102" t="s">
        <v>578</v>
      </c>
    </row>
    <row r="98" spans="2:18" ht="16" x14ac:dyDescent="0.2">
      <c r="B98" s="86" t="s">
        <v>397</v>
      </c>
      <c r="C98" s="98" t="s">
        <v>579</v>
      </c>
      <c r="D98" s="156"/>
      <c r="E98" s="156"/>
      <c r="F98" s="108" t="s">
        <v>561</v>
      </c>
      <c r="G98" s="108" t="s">
        <v>561</v>
      </c>
      <c r="H98" s="108" t="s">
        <v>561</v>
      </c>
      <c r="I98" s="108" t="s">
        <v>561</v>
      </c>
      <c r="J98" s="103">
        <v>1092</v>
      </c>
      <c r="K98" s="103">
        <v>1200</v>
      </c>
      <c r="L98" s="101">
        <v>770</v>
      </c>
      <c r="M98" s="101">
        <v>540</v>
      </c>
      <c r="N98" s="101"/>
      <c r="O98" s="101"/>
      <c r="P98" s="101"/>
      <c r="Q98" s="101"/>
      <c r="R98" s="102" t="s">
        <v>580</v>
      </c>
    </row>
    <row r="99" spans="2:18" ht="16" x14ac:dyDescent="0.2">
      <c r="B99" s="86" t="s">
        <v>397</v>
      </c>
      <c r="C99" s="98" t="s">
        <v>581</v>
      </c>
      <c r="D99" s="156"/>
      <c r="E99" s="156"/>
      <c r="F99" s="99" t="s">
        <v>19</v>
      </c>
      <c r="G99" s="108" t="s">
        <v>561</v>
      </c>
      <c r="H99" s="108" t="s">
        <v>561</v>
      </c>
      <c r="I99" s="108" t="s">
        <v>561</v>
      </c>
      <c r="J99" s="101">
        <v>190</v>
      </c>
      <c r="K99" s="101">
        <v>190</v>
      </c>
      <c r="L99" s="101">
        <v>150</v>
      </c>
      <c r="M99" s="101">
        <v>99</v>
      </c>
      <c r="N99" s="101"/>
      <c r="O99" s="101">
        <v>54</v>
      </c>
      <c r="P99" s="101"/>
      <c r="Q99" s="101"/>
      <c r="R99" s="102" t="s">
        <v>411</v>
      </c>
    </row>
    <row r="100" spans="2:18" ht="16" x14ac:dyDescent="0.2">
      <c r="B100" s="86" t="s">
        <v>397</v>
      </c>
      <c r="C100" s="98" t="s">
        <v>582</v>
      </c>
      <c r="D100" s="156"/>
      <c r="E100" s="156"/>
      <c r="F100" s="99" t="s">
        <v>19</v>
      </c>
      <c r="G100" s="108" t="s">
        <v>561</v>
      </c>
      <c r="H100" s="108" t="s">
        <v>561</v>
      </c>
      <c r="I100" s="108" t="s">
        <v>561</v>
      </c>
      <c r="J100" s="101">
        <v>280</v>
      </c>
      <c r="K100" s="101">
        <v>280</v>
      </c>
      <c r="L100" s="101">
        <v>210</v>
      </c>
      <c r="M100" s="101">
        <v>144</v>
      </c>
      <c r="N100" s="101"/>
      <c r="O100" s="101">
        <v>72</v>
      </c>
      <c r="P100" s="101"/>
      <c r="Q100" s="101"/>
      <c r="R100" s="102" t="s">
        <v>413</v>
      </c>
    </row>
    <row r="101" spans="2:18" ht="16" x14ac:dyDescent="0.2">
      <c r="B101" s="86" t="s">
        <v>498</v>
      </c>
      <c r="C101" s="98" t="s">
        <v>583</v>
      </c>
      <c r="D101" s="156"/>
      <c r="E101" s="156"/>
      <c r="F101" s="99" t="s">
        <v>19</v>
      </c>
      <c r="G101" s="99"/>
      <c r="H101" s="99"/>
      <c r="I101" s="100"/>
      <c r="J101" s="101">
        <v>170</v>
      </c>
      <c r="K101" s="101">
        <v>210</v>
      </c>
      <c r="L101" s="101">
        <v>140</v>
      </c>
      <c r="M101" s="101">
        <v>97</v>
      </c>
      <c r="N101" s="101"/>
      <c r="O101" s="101">
        <v>54</v>
      </c>
      <c r="P101" s="101"/>
      <c r="Q101" s="101"/>
      <c r="R101" s="102" t="s">
        <v>584</v>
      </c>
    </row>
    <row r="102" spans="2:18" ht="16" x14ac:dyDescent="0.2">
      <c r="B102" s="86" t="s">
        <v>498</v>
      </c>
      <c r="C102" s="98" t="s">
        <v>585</v>
      </c>
      <c r="D102" s="156"/>
      <c r="E102" s="156"/>
      <c r="F102" s="99" t="s">
        <v>19</v>
      </c>
      <c r="G102" s="99"/>
      <c r="H102" s="99"/>
      <c r="I102" s="100"/>
      <c r="J102" s="101">
        <v>210</v>
      </c>
      <c r="K102" s="101">
        <v>315</v>
      </c>
      <c r="L102" s="101">
        <v>230</v>
      </c>
      <c r="M102" s="101">
        <v>132</v>
      </c>
      <c r="N102" s="101"/>
      <c r="O102" s="101">
        <v>72</v>
      </c>
      <c r="P102" s="101"/>
      <c r="Q102" s="101"/>
      <c r="R102" s="102" t="s">
        <v>586</v>
      </c>
    </row>
    <row r="103" spans="2:18" ht="16" x14ac:dyDescent="0.2">
      <c r="B103" s="86" t="s">
        <v>498</v>
      </c>
      <c r="C103" s="98" t="s">
        <v>587</v>
      </c>
      <c r="D103" s="156"/>
      <c r="E103" s="156"/>
      <c r="F103" s="99" t="s">
        <v>19</v>
      </c>
      <c r="G103" s="99"/>
      <c r="H103" s="99"/>
      <c r="I103" s="100"/>
      <c r="J103" s="101">
        <v>310</v>
      </c>
      <c r="K103" s="101">
        <v>445</v>
      </c>
      <c r="L103" s="101">
        <v>320</v>
      </c>
      <c r="M103" s="101">
        <v>186</v>
      </c>
      <c r="N103" s="101"/>
      <c r="O103" s="101">
        <v>90</v>
      </c>
      <c r="P103" s="101"/>
      <c r="Q103" s="101"/>
      <c r="R103" s="102" t="s">
        <v>588</v>
      </c>
    </row>
    <row r="104" spans="2:18" ht="16" x14ac:dyDescent="0.2">
      <c r="B104" s="86" t="s">
        <v>498</v>
      </c>
      <c r="C104" s="98" t="s">
        <v>589</v>
      </c>
      <c r="D104" s="156"/>
      <c r="E104" s="156"/>
      <c r="F104" s="99" t="s">
        <v>19</v>
      </c>
      <c r="G104" s="99"/>
      <c r="H104" s="99"/>
      <c r="I104" s="100"/>
      <c r="J104" s="101">
        <v>370</v>
      </c>
      <c r="K104" s="101">
        <v>550</v>
      </c>
      <c r="L104" s="101">
        <v>410</v>
      </c>
      <c r="M104" s="101">
        <v>218</v>
      </c>
      <c r="N104" s="101"/>
      <c r="O104" s="101">
        <v>105</v>
      </c>
      <c r="P104" s="101"/>
      <c r="Q104" s="101"/>
      <c r="R104" s="102" t="s">
        <v>590</v>
      </c>
    </row>
    <row r="105" spans="2:18" ht="16" x14ac:dyDescent="0.2">
      <c r="B105" s="86" t="s">
        <v>498</v>
      </c>
      <c r="C105" s="98" t="s">
        <v>591</v>
      </c>
      <c r="D105" s="156"/>
      <c r="E105" s="156"/>
      <c r="F105" s="99" t="s">
        <v>19</v>
      </c>
      <c r="G105" s="99"/>
      <c r="H105" s="99"/>
      <c r="I105" s="100"/>
      <c r="J105" s="101">
        <v>190</v>
      </c>
      <c r="K105" s="101">
        <v>235</v>
      </c>
      <c r="L105" s="101">
        <v>170</v>
      </c>
      <c r="M105" s="101">
        <v>84</v>
      </c>
      <c r="N105" s="101"/>
      <c r="O105" s="101">
        <v>54</v>
      </c>
      <c r="P105" s="101"/>
      <c r="Q105" s="101"/>
      <c r="R105" s="102" t="s">
        <v>592</v>
      </c>
    </row>
    <row r="106" spans="2:18" ht="16" x14ac:dyDescent="0.2">
      <c r="B106" s="86" t="s">
        <v>498</v>
      </c>
      <c r="C106" s="98" t="s">
        <v>593</v>
      </c>
      <c r="D106" s="156"/>
      <c r="E106" s="156"/>
      <c r="F106" s="99" t="s">
        <v>19</v>
      </c>
      <c r="G106" s="99"/>
      <c r="H106" s="99"/>
      <c r="I106" s="100"/>
      <c r="J106" s="101">
        <v>250</v>
      </c>
      <c r="K106" s="101">
        <v>365</v>
      </c>
      <c r="L106" s="101">
        <v>260</v>
      </c>
      <c r="M106" s="101">
        <v>132</v>
      </c>
      <c r="N106" s="101"/>
      <c r="O106" s="101">
        <v>72</v>
      </c>
      <c r="P106" s="101"/>
      <c r="Q106" s="101"/>
      <c r="R106" s="102" t="s">
        <v>594</v>
      </c>
    </row>
    <row r="107" spans="2:18" ht="16" x14ac:dyDescent="0.2">
      <c r="B107" s="86" t="s">
        <v>498</v>
      </c>
      <c r="C107" s="98" t="s">
        <v>595</v>
      </c>
      <c r="D107" s="156"/>
      <c r="E107" s="156"/>
      <c r="F107" s="99" t="s">
        <v>19</v>
      </c>
      <c r="G107" s="99"/>
      <c r="H107" s="99"/>
      <c r="I107" s="100"/>
      <c r="J107" s="101">
        <v>310</v>
      </c>
      <c r="K107" s="101">
        <v>470</v>
      </c>
      <c r="L107" s="101">
        <v>350</v>
      </c>
      <c r="M107" s="101">
        <v>186</v>
      </c>
      <c r="N107" s="101"/>
      <c r="O107" s="101">
        <v>90</v>
      </c>
      <c r="P107" s="101"/>
      <c r="Q107" s="101"/>
      <c r="R107" s="102" t="s">
        <v>596</v>
      </c>
    </row>
    <row r="108" spans="2:18" ht="16" x14ac:dyDescent="0.2">
      <c r="B108" s="86" t="s">
        <v>498</v>
      </c>
      <c r="C108" s="98" t="s">
        <v>597</v>
      </c>
      <c r="D108" s="156"/>
      <c r="E108" s="156"/>
      <c r="F108" s="99" t="s">
        <v>19</v>
      </c>
      <c r="G108" s="99"/>
      <c r="H108" s="99"/>
      <c r="I108" s="100"/>
      <c r="J108" s="101">
        <v>190</v>
      </c>
      <c r="K108" s="101">
        <v>235</v>
      </c>
      <c r="L108" s="101">
        <v>180</v>
      </c>
      <c r="M108" s="101">
        <v>84</v>
      </c>
      <c r="N108" s="101"/>
      <c r="O108" s="101">
        <v>54</v>
      </c>
      <c r="P108" s="101"/>
      <c r="Q108" s="101"/>
      <c r="R108" s="102" t="s">
        <v>592</v>
      </c>
    </row>
    <row r="109" spans="2:18" ht="16" x14ac:dyDescent="0.2">
      <c r="B109" s="86" t="s">
        <v>498</v>
      </c>
      <c r="C109" s="98" t="s">
        <v>598</v>
      </c>
      <c r="D109" s="156"/>
      <c r="E109" s="156"/>
      <c r="F109" s="99" t="s">
        <v>19</v>
      </c>
      <c r="G109" s="99"/>
      <c r="H109" s="99"/>
      <c r="I109" s="100"/>
      <c r="J109" s="101">
        <v>220</v>
      </c>
      <c r="K109" s="101">
        <v>340</v>
      </c>
      <c r="L109" s="101">
        <v>270</v>
      </c>
      <c r="M109" s="101">
        <v>143</v>
      </c>
      <c r="N109" s="101"/>
      <c r="O109" s="101">
        <v>72</v>
      </c>
      <c r="P109" s="101"/>
      <c r="Q109" s="101"/>
      <c r="R109" s="102" t="s">
        <v>594</v>
      </c>
    </row>
    <row r="110" spans="2:18" ht="16" x14ac:dyDescent="0.2">
      <c r="B110" s="86" t="s">
        <v>498</v>
      </c>
      <c r="C110" s="98" t="s">
        <v>599</v>
      </c>
      <c r="D110" s="156"/>
      <c r="E110" s="156"/>
      <c r="F110" s="99" t="s">
        <v>19</v>
      </c>
      <c r="G110" s="99"/>
      <c r="H110" s="99"/>
      <c r="I110" s="100"/>
      <c r="J110" s="101">
        <v>190</v>
      </c>
      <c r="K110" s="101">
        <v>235</v>
      </c>
      <c r="L110" s="101">
        <v>180</v>
      </c>
      <c r="M110" s="101">
        <v>132</v>
      </c>
      <c r="N110" s="101"/>
      <c r="O110" s="101">
        <v>54</v>
      </c>
      <c r="P110" s="101"/>
      <c r="Q110" s="101"/>
      <c r="R110" s="102" t="s">
        <v>592</v>
      </c>
    </row>
    <row r="111" spans="2:18" ht="16" x14ac:dyDescent="0.2">
      <c r="B111" s="86" t="s">
        <v>498</v>
      </c>
      <c r="C111" s="98" t="s">
        <v>600</v>
      </c>
      <c r="D111" s="156"/>
      <c r="E111" s="156"/>
      <c r="F111" s="99" t="s">
        <v>19</v>
      </c>
      <c r="G111" s="99"/>
      <c r="H111" s="99"/>
      <c r="I111" s="100"/>
      <c r="J111" s="101">
        <v>135</v>
      </c>
      <c r="K111" s="101">
        <v>135</v>
      </c>
      <c r="L111" s="101">
        <v>100</v>
      </c>
      <c r="M111" s="101">
        <v>72</v>
      </c>
      <c r="N111" s="101"/>
      <c r="O111" s="101">
        <v>40</v>
      </c>
      <c r="P111" s="101"/>
      <c r="Q111" s="101"/>
      <c r="R111" s="102" t="s">
        <v>601</v>
      </c>
    </row>
    <row r="112" spans="2:18" ht="16" x14ac:dyDescent="0.2">
      <c r="B112" s="86" t="s">
        <v>498</v>
      </c>
      <c r="C112" s="98" t="s">
        <v>602</v>
      </c>
      <c r="D112" s="156"/>
      <c r="E112" s="156"/>
      <c r="F112" s="99" t="s">
        <v>19</v>
      </c>
      <c r="G112" s="99"/>
      <c r="H112" s="99"/>
      <c r="I112" s="100"/>
      <c r="J112" s="101">
        <v>205</v>
      </c>
      <c r="K112" s="101">
        <v>205</v>
      </c>
      <c r="L112" s="101">
        <v>150</v>
      </c>
      <c r="M112" s="101">
        <v>108</v>
      </c>
      <c r="N112" s="101"/>
      <c r="O112" s="101">
        <v>60</v>
      </c>
      <c r="P112" s="101"/>
      <c r="Q112" s="101"/>
      <c r="R112" s="102" t="s">
        <v>603</v>
      </c>
    </row>
    <row r="113" spans="2:19" ht="16" x14ac:dyDescent="0.2">
      <c r="B113" s="86" t="s">
        <v>498</v>
      </c>
      <c r="C113" s="98" t="s">
        <v>604</v>
      </c>
      <c r="D113" s="156"/>
      <c r="E113" s="156"/>
      <c r="F113" s="99" t="s">
        <v>19</v>
      </c>
      <c r="G113" s="99"/>
      <c r="H113" s="99"/>
      <c r="I113" s="100"/>
      <c r="J113" s="101">
        <v>260</v>
      </c>
      <c r="K113" s="101">
        <v>265</v>
      </c>
      <c r="L113" s="101">
        <v>190</v>
      </c>
      <c r="M113" s="101">
        <v>138</v>
      </c>
      <c r="N113" s="101"/>
      <c r="O113" s="101">
        <v>80</v>
      </c>
      <c r="P113" s="101"/>
      <c r="Q113" s="101"/>
      <c r="R113" s="102" t="s">
        <v>605</v>
      </c>
    </row>
    <row r="114" spans="2:19" ht="16" x14ac:dyDescent="0.2">
      <c r="B114" s="86" t="s">
        <v>498</v>
      </c>
      <c r="C114" s="98" t="s">
        <v>606</v>
      </c>
      <c r="D114" s="156"/>
      <c r="E114" s="156"/>
      <c r="F114" s="99" t="s">
        <v>19</v>
      </c>
      <c r="G114" s="99"/>
      <c r="H114" s="99"/>
      <c r="I114" s="100"/>
      <c r="J114" s="101">
        <v>140</v>
      </c>
      <c r="K114" s="101">
        <v>140</v>
      </c>
      <c r="L114" s="101">
        <v>100</v>
      </c>
      <c r="M114" s="101">
        <v>72</v>
      </c>
      <c r="N114" s="101"/>
      <c r="O114" s="101">
        <v>40</v>
      </c>
      <c r="P114" s="101"/>
      <c r="Q114" s="101"/>
      <c r="R114" s="102" t="s">
        <v>607</v>
      </c>
    </row>
    <row r="115" spans="2:19" ht="16" x14ac:dyDescent="0.2">
      <c r="B115" s="86" t="s">
        <v>498</v>
      </c>
      <c r="C115" s="98" t="s">
        <v>608</v>
      </c>
      <c r="D115" s="156"/>
      <c r="E115" s="156"/>
      <c r="F115" s="99" t="s">
        <v>19</v>
      </c>
      <c r="G115" s="99"/>
      <c r="H115" s="99"/>
      <c r="I115" s="100"/>
      <c r="J115" s="101">
        <v>195</v>
      </c>
      <c r="K115" s="101">
        <v>200</v>
      </c>
      <c r="L115" s="101">
        <v>140</v>
      </c>
      <c r="M115" s="101">
        <v>102</v>
      </c>
      <c r="N115" s="101"/>
      <c r="O115" s="101">
        <v>60</v>
      </c>
      <c r="P115" s="101"/>
      <c r="Q115" s="101"/>
      <c r="R115" s="102" t="s">
        <v>603</v>
      </c>
    </row>
    <row r="116" spans="2:19" ht="16" x14ac:dyDescent="0.2">
      <c r="B116" s="86" t="s">
        <v>498</v>
      </c>
      <c r="C116" s="98" t="s">
        <v>609</v>
      </c>
      <c r="D116" s="156"/>
      <c r="E116" s="156"/>
      <c r="F116" s="99" t="s">
        <v>19</v>
      </c>
      <c r="G116" s="99"/>
      <c r="H116" s="99"/>
      <c r="I116" s="100"/>
      <c r="J116" s="101">
        <v>125</v>
      </c>
      <c r="K116" s="101">
        <v>120</v>
      </c>
      <c r="L116" s="101">
        <v>80</v>
      </c>
      <c r="M116" s="101">
        <v>66</v>
      </c>
      <c r="N116" s="101"/>
      <c r="O116" s="101">
        <v>40</v>
      </c>
      <c r="P116" s="101"/>
      <c r="Q116" s="101"/>
      <c r="R116" s="102" t="s">
        <v>601</v>
      </c>
    </row>
    <row r="117" spans="2:19" ht="16" x14ac:dyDescent="0.2">
      <c r="B117" s="86" t="s">
        <v>498</v>
      </c>
      <c r="C117" s="98" t="s">
        <v>610</v>
      </c>
      <c r="D117" s="156"/>
      <c r="E117" s="156"/>
      <c r="F117" s="99" t="s">
        <v>19</v>
      </c>
      <c r="G117" s="99"/>
      <c r="H117" s="99"/>
      <c r="I117" s="100"/>
      <c r="J117" s="101">
        <v>130</v>
      </c>
      <c r="K117" s="101">
        <v>130</v>
      </c>
      <c r="L117" s="101">
        <v>100</v>
      </c>
      <c r="M117" s="101">
        <v>72</v>
      </c>
      <c r="N117" s="101"/>
      <c r="O117" s="101">
        <v>40</v>
      </c>
      <c r="P117" s="101"/>
      <c r="Q117" s="101"/>
      <c r="R117" s="102" t="s">
        <v>611</v>
      </c>
    </row>
    <row r="118" spans="2:19" ht="16" x14ac:dyDescent="0.2">
      <c r="B118" s="86"/>
      <c r="C118" s="98" t="s">
        <v>612</v>
      </c>
      <c r="D118" s="156"/>
      <c r="E118" s="156"/>
      <c r="F118" s="99" t="s">
        <v>19</v>
      </c>
      <c r="G118" s="99"/>
      <c r="H118" s="99"/>
      <c r="I118" s="100"/>
      <c r="J118" s="101">
        <v>115</v>
      </c>
      <c r="K118" s="101">
        <v>115</v>
      </c>
      <c r="L118" s="101">
        <v>90</v>
      </c>
      <c r="M118" s="101">
        <v>63</v>
      </c>
      <c r="N118" s="101"/>
      <c r="O118" s="101">
        <v>40</v>
      </c>
      <c r="P118" s="101"/>
      <c r="Q118" s="101"/>
      <c r="R118" s="102" t="s">
        <v>427</v>
      </c>
    </row>
    <row r="119" spans="2:19" ht="16" x14ac:dyDescent="0.2">
      <c r="B119" s="86"/>
      <c r="C119" s="98" t="s">
        <v>613</v>
      </c>
      <c r="D119" s="156"/>
      <c r="E119" s="156"/>
      <c r="F119" s="99" t="s">
        <v>19</v>
      </c>
      <c r="G119" s="99"/>
      <c r="H119" s="99"/>
      <c r="I119" s="100"/>
      <c r="J119" s="101">
        <v>129</v>
      </c>
      <c r="K119" s="101">
        <v>125</v>
      </c>
      <c r="L119" s="101">
        <v>90</v>
      </c>
      <c r="M119" s="101">
        <v>75</v>
      </c>
      <c r="N119" s="101"/>
      <c r="O119" s="101">
        <v>43</v>
      </c>
      <c r="P119" s="101"/>
      <c r="Q119" s="101"/>
      <c r="R119" s="102" t="s">
        <v>447</v>
      </c>
    </row>
    <row r="120" spans="2:19" ht="16" x14ac:dyDescent="0.2">
      <c r="B120" s="86"/>
      <c r="C120" s="98" t="s">
        <v>614</v>
      </c>
      <c r="D120" s="156"/>
      <c r="E120" s="156"/>
      <c r="F120" s="99" t="s">
        <v>19</v>
      </c>
      <c r="G120" s="99"/>
      <c r="H120" s="99"/>
      <c r="I120" s="100"/>
      <c r="J120" s="101">
        <v>268</v>
      </c>
      <c r="K120" s="101">
        <v>240</v>
      </c>
      <c r="L120" s="101">
        <v>180</v>
      </c>
      <c r="M120" s="101">
        <v>126</v>
      </c>
      <c r="N120" s="101"/>
      <c r="O120" s="101">
        <v>78</v>
      </c>
      <c r="P120" s="101"/>
      <c r="Q120" s="101"/>
      <c r="R120" s="102" t="s">
        <v>615</v>
      </c>
    </row>
    <row r="121" spans="2:19" ht="16" x14ac:dyDescent="0.2">
      <c r="B121" s="86"/>
      <c r="C121" s="98" t="s">
        <v>616</v>
      </c>
      <c r="D121" s="156"/>
      <c r="E121" s="156"/>
      <c r="F121" s="99" t="s">
        <v>19</v>
      </c>
      <c r="G121" s="99"/>
      <c r="H121" s="99"/>
      <c r="I121" s="100"/>
      <c r="J121" s="101">
        <v>160</v>
      </c>
      <c r="K121" s="101">
        <v>155</v>
      </c>
      <c r="L121" s="101">
        <v>100</v>
      </c>
      <c r="M121" s="101">
        <v>72</v>
      </c>
      <c r="N121" s="101"/>
      <c r="O121" s="101">
        <v>40</v>
      </c>
      <c r="P121" s="101"/>
      <c r="Q121" s="101"/>
      <c r="R121" s="102" t="s">
        <v>433</v>
      </c>
    </row>
    <row r="122" spans="2:19" ht="16" x14ac:dyDescent="0.2">
      <c r="B122" s="86"/>
      <c r="C122" s="98" t="s">
        <v>617</v>
      </c>
      <c r="D122" s="156"/>
      <c r="E122" s="156"/>
      <c r="F122" s="99" t="s">
        <v>19</v>
      </c>
      <c r="G122" s="99"/>
      <c r="H122" s="99"/>
      <c r="I122" s="100"/>
      <c r="J122" s="101">
        <v>450</v>
      </c>
      <c r="K122" s="101">
        <v>400</v>
      </c>
      <c r="L122" s="101">
        <v>360</v>
      </c>
      <c r="M122" s="101">
        <v>210</v>
      </c>
      <c r="N122" s="101"/>
      <c r="O122" s="101">
        <v>72</v>
      </c>
      <c r="P122" s="101"/>
      <c r="Q122" s="101"/>
      <c r="R122" s="102" t="s">
        <v>618</v>
      </c>
    </row>
    <row r="123" spans="2:19" ht="16" x14ac:dyDescent="0.2">
      <c r="B123" s="86"/>
      <c r="C123" s="98" t="s">
        <v>619</v>
      </c>
      <c r="D123" s="156"/>
      <c r="E123" s="156"/>
      <c r="F123" s="99" t="s">
        <v>19</v>
      </c>
      <c r="G123" s="99"/>
      <c r="H123" s="99"/>
      <c r="I123" s="100"/>
      <c r="J123" s="101">
        <v>570</v>
      </c>
      <c r="K123" s="101">
        <v>690</v>
      </c>
      <c r="L123" s="101">
        <v>520</v>
      </c>
      <c r="M123" s="101">
        <v>348</v>
      </c>
      <c r="N123" s="101"/>
      <c r="O123" s="101"/>
      <c r="P123" s="101"/>
      <c r="Q123" s="101"/>
      <c r="R123" s="102" t="s">
        <v>620</v>
      </c>
    </row>
    <row r="124" spans="2:19" ht="16" x14ac:dyDescent="0.2">
      <c r="B124" s="86"/>
      <c r="C124" s="98" t="s">
        <v>621</v>
      </c>
      <c r="D124" s="156"/>
      <c r="E124" s="156"/>
      <c r="F124" s="99" t="s">
        <v>19</v>
      </c>
      <c r="G124" s="99"/>
      <c r="H124" s="99"/>
      <c r="I124" s="100"/>
      <c r="J124" s="101">
        <v>260</v>
      </c>
      <c r="K124" s="101">
        <v>340</v>
      </c>
      <c r="L124" s="101">
        <v>240</v>
      </c>
      <c r="M124" s="101">
        <v>135</v>
      </c>
      <c r="N124" s="101"/>
      <c r="O124" s="101">
        <v>72</v>
      </c>
      <c r="P124" s="100"/>
      <c r="Q124" s="100"/>
      <c r="R124" s="102" t="s">
        <v>622</v>
      </c>
    </row>
    <row r="125" spans="2:19" ht="16" x14ac:dyDescent="0.2">
      <c r="B125" s="86" t="s">
        <v>397</v>
      </c>
      <c r="C125" s="98" t="s">
        <v>623</v>
      </c>
      <c r="D125" s="181" t="s">
        <v>624</v>
      </c>
      <c r="E125" s="181" t="s">
        <v>624</v>
      </c>
      <c r="F125" s="108" t="s">
        <v>561</v>
      </c>
      <c r="G125" s="108" t="s">
        <v>561</v>
      </c>
      <c r="H125" s="108" t="s">
        <v>561</v>
      </c>
      <c r="I125" s="108" t="s">
        <v>561</v>
      </c>
      <c r="J125" s="101"/>
      <c r="K125" s="101"/>
      <c r="L125" s="101"/>
      <c r="M125" s="101"/>
      <c r="N125" s="101"/>
      <c r="O125" s="101"/>
      <c r="P125" s="100"/>
      <c r="Q125" s="100"/>
      <c r="R125" s="102" t="s">
        <v>625</v>
      </c>
      <c r="S125" s="106"/>
    </row>
    <row r="126" spans="2:19" ht="16" x14ac:dyDescent="0.2">
      <c r="B126" s="86" t="s">
        <v>397</v>
      </c>
      <c r="C126" s="98" t="s">
        <v>626</v>
      </c>
      <c r="D126" s="156"/>
      <c r="E126" s="156"/>
      <c r="F126" s="99" t="s">
        <v>19</v>
      </c>
      <c r="G126" s="99" t="s">
        <v>19</v>
      </c>
      <c r="H126" s="108" t="s">
        <v>561</v>
      </c>
      <c r="I126" s="108" t="s">
        <v>561</v>
      </c>
      <c r="J126" s="101"/>
      <c r="K126" s="101"/>
      <c r="L126" s="101"/>
      <c r="M126" s="101"/>
      <c r="N126" s="101"/>
      <c r="O126" s="101"/>
      <c r="P126" s="100"/>
      <c r="Q126" s="100"/>
      <c r="R126" s="102"/>
    </row>
    <row r="127" spans="2:19" s="79" customFormat="1" ht="16" x14ac:dyDescent="0.2">
      <c r="C127" s="98" t="s">
        <v>627</v>
      </c>
      <c r="D127" s="156"/>
      <c r="E127" s="156"/>
      <c r="F127" s="105" t="s">
        <v>19</v>
      </c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</row>
    <row r="128" spans="2:19" s="79" customFormat="1" ht="16" x14ac:dyDescent="0.2">
      <c r="B128" s="83" t="s">
        <v>165</v>
      </c>
      <c r="C128" s="86"/>
      <c r="D128" s="110"/>
      <c r="E128" s="110"/>
      <c r="F128" s="86">
        <f>COUNTIF(F4:F124,"Yes")</f>
        <v>27</v>
      </c>
      <c r="G128" s="86">
        <f t="shared" ref="G128:I128" si="0">COUNTIF(G4:G124,"Yes")</f>
        <v>27</v>
      </c>
      <c r="H128" s="86">
        <f t="shared" si="0"/>
        <v>39</v>
      </c>
      <c r="I128" s="86">
        <f t="shared" si="0"/>
        <v>39</v>
      </c>
      <c r="J128" s="88"/>
      <c r="K128" s="88"/>
      <c r="L128" s="88"/>
      <c r="M128" s="88"/>
      <c r="N128" s="88"/>
      <c r="O128" s="88"/>
      <c r="P128" s="88"/>
      <c r="Q128" s="88"/>
    </row>
    <row r="129" spans="4:17" s="79" customFormat="1" ht="16" x14ac:dyDescent="0.2">
      <c r="D129" s="80"/>
      <c r="E129" s="80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</row>
    <row r="130" spans="4:17" s="79" customFormat="1" ht="16" x14ac:dyDescent="0.2">
      <c r="D130" s="80"/>
      <c r="E130" s="80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</row>
    <row r="131" spans="4:17" s="79" customFormat="1" ht="16" x14ac:dyDescent="0.2">
      <c r="D131" s="80"/>
      <c r="E131" s="80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</row>
    <row r="132" spans="4:17" s="79" customFormat="1" ht="16" x14ac:dyDescent="0.2">
      <c r="D132" s="80"/>
      <c r="E132" s="80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</row>
    <row r="133" spans="4:17" s="79" customFormat="1" ht="16" x14ac:dyDescent="0.2">
      <c r="D133" s="80"/>
      <c r="E133" s="80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</row>
    <row r="134" spans="4:17" s="79" customFormat="1" ht="16" x14ac:dyDescent="0.2">
      <c r="D134" s="80"/>
      <c r="E134" s="80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</row>
  </sheetData>
  <conditionalFormatting sqref="F127">
    <cfRule type="containsText" dxfId="1" priority="1" operator="containsText" text="Yes">
      <formula>NOT(ISERROR(SEARCH("Yes",F127)))</formula>
    </cfRule>
  </conditionalFormatting>
  <conditionalFormatting sqref="F4:I126">
    <cfRule type="containsText" dxfId="0" priority="2" operator="containsText" text="Yes">
      <formula>NOT(ISERROR(SEARCH("Yes",F4)))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BB8BC-04D7-2442-8BA0-CA3EAA8F9D81}">
  <sheetPr>
    <tabColor rgb="FF731750"/>
    <pageSetUpPr fitToPage="1"/>
  </sheetPr>
  <dimension ref="A1:H125"/>
  <sheetViews>
    <sheetView topLeftCell="A4" zoomScale="125" workbookViewId="0">
      <selection activeCell="A4" sqref="A4"/>
    </sheetView>
  </sheetViews>
  <sheetFormatPr baseColWidth="10" defaultColWidth="11" defaultRowHeight="16" x14ac:dyDescent="0.2"/>
  <cols>
    <col min="1" max="1" width="59" customWidth="1"/>
    <col min="2" max="8" width="11" style="44"/>
  </cols>
  <sheetData>
    <row r="1" spans="1:8" ht="29" customHeight="1" x14ac:dyDescent="0.2">
      <c r="A1" s="71" t="s">
        <v>628</v>
      </c>
      <c r="B1" s="71" t="s">
        <v>160</v>
      </c>
      <c r="C1" s="71" t="s">
        <v>629</v>
      </c>
      <c r="D1" s="71" t="s">
        <v>630</v>
      </c>
      <c r="E1" s="71" t="s">
        <v>631</v>
      </c>
      <c r="F1" s="71" t="s">
        <v>632</v>
      </c>
      <c r="G1" s="71" t="s">
        <v>633</v>
      </c>
      <c r="H1" s="71" t="s">
        <v>634</v>
      </c>
    </row>
    <row r="2" spans="1:8" ht="19" x14ac:dyDescent="0.25">
      <c r="A2" s="67" t="s">
        <v>635</v>
      </c>
      <c r="B2" s="64">
        <v>1</v>
      </c>
      <c r="C2" s="64">
        <v>2</v>
      </c>
      <c r="D2" s="64">
        <v>3</v>
      </c>
      <c r="E2" s="64">
        <v>4</v>
      </c>
      <c r="F2" s="64">
        <v>5</v>
      </c>
      <c r="G2" s="64">
        <v>6</v>
      </c>
      <c r="H2" s="64">
        <v>7</v>
      </c>
    </row>
    <row r="3" spans="1:8" ht="19" x14ac:dyDescent="0.25">
      <c r="A3" s="70" t="s">
        <v>636</v>
      </c>
      <c r="B3" s="64">
        <v>80</v>
      </c>
      <c r="C3" s="64">
        <v>40</v>
      </c>
      <c r="D3" s="64">
        <v>0</v>
      </c>
      <c r="E3" s="64">
        <v>130</v>
      </c>
      <c r="F3" s="64">
        <v>66</v>
      </c>
      <c r="G3" s="64">
        <v>130</v>
      </c>
      <c r="H3" s="64">
        <v>0</v>
      </c>
    </row>
    <row r="4" spans="1:8" ht="19" x14ac:dyDescent="0.25">
      <c r="A4" s="70" t="s">
        <v>637</v>
      </c>
      <c r="B4" s="64">
        <v>80</v>
      </c>
      <c r="C4" s="64">
        <v>34</v>
      </c>
      <c r="D4" s="64">
        <v>0</v>
      </c>
      <c r="E4" s="64">
        <v>110</v>
      </c>
      <c r="F4" s="64">
        <v>60</v>
      </c>
      <c r="G4" s="64">
        <v>110</v>
      </c>
      <c r="H4" s="64">
        <v>0</v>
      </c>
    </row>
    <row r="5" spans="1:8" ht="19" x14ac:dyDescent="0.25">
      <c r="A5" s="70" t="s">
        <v>638</v>
      </c>
      <c r="B5" s="69">
        <v>80</v>
      </c>
      <c r="C5" s="64">
        <v>34</v>
      </c>
      <c r="D5" s="64">
        <v>0</v>
      </c>
      <c r="E5" s="64">
        <v>110</v>
      </c>
      <c r="F5" s="64">
        <v>60</v>
      </c>
      <c r="G5" s="64">
        <v>110</v>
      </c>
      <c r="H5" s="64">
        <v>0</v>
      </c>
    </row>
    <row r="6" spans="1:8" ht="19" x14ac:dyDescent="0.25">
      <c r="A6" s="70" t="s">
        <v>639</v>
      </c>
      <c r="B6" s="69">
        <v>80</v>
      </c>
      <c r="C6" s="64">
        <v>28</v>
      </c>
      <c r="D6" s="64">
        <v>0</v>
      </c>
      <c r="E6" s="64">
        <v>80</v>
      </c>
      <c r="F6" s="64">
        <v>39</v>
      </c>
      <c r="G6" s="64">
        <v>80</v>
      </c>
      <c r="H6" s="64">
        <v>0</v>
      </c>
    </row>
    <row r="7" spans="1:8" ht="19" x14ac:dyDescent="0.25">
      <c r="A7" s="70" t="s">
        <v>640</v>
      </c>
      <c r="B7" s="69">
        <v>80</v>
      </c>
      <c r="C7" s="64">
        <v>34</v>
      </c>
      <c r="D7" s="64">
        <v>0</v>
      </c>
      <c r="E7" s="64">
        <v>110</v>
      </c>
      <c r="F7" s="64">
        <v>60</v>
      </c>
      <c r="G7" s="64">
        <v>110</v>
      </c>
      <c r="H7" s="64">
        <v>0</v>
      </c>
    </row>
    <row r="8" spans="1:8" ht="19" x14ac:dyDescent="0.25">
      <c r="A8" s="70" t="s">
        <v>641</v>
      </c>
      <c r="B8" s="64">
        <v>80</v>
      </c>
      <c r="C8" s="64">
        <v>36</v>
      </c>
      <c r="D8" s="64">
        <v>0</v>
      </c>
      <c r="E8" s="64">
        <v>100</v>
      </c>
      <c r="F8" s="64">
        <v>48</v>
      </c>
      <c r="G8" s="64">
        <v>110</v>
      </c>
      <c r="H8" s="64">
        <v>0</v>
      </c>
    </row>
    <row r="9" spans="1:8" ht="19" x14ac:dyDescent="0.25">
      <c r="A9" s="70" t="s">
        <v>642</v>
      </c>
      <c r="B9" s="64">
        <v>80</v>
      </c>
      <c r="C9" s="64">
        <v>30</v>
      </c>
      <c r="D9" s="64">
        <v>0</v>
      </c>
      <c r="E9" s="64">
        <v>110</v>
      </c>
      <c r="F9" s="64">
        <v>60</v>
      </c>
      <c r="G9" s="64">
        <v>105</v>
      </c>
      <c r="H9" s="64">
        <v>0</v>
      </c>
    </row>
    <row r="10" spans="1:8" ht="19" x14ac:dyDescent="0.25">
      <c r="A10" s="70" t="s">
        <v>643</v>
      </c>
      <c r="B10" s="64">
        <v>80</v>
      </c>
      <c r="C10" s="64">
        <v>30</v>
      </c>
      <c r="D10" s="64">
        <v>0</v>
      </c>
      <c r="E10" s="64">
        <v>120</v>
      </c>
      <c r="F10" s="64">
        <v>60</v>
      </c>
      <c r="G10" s="64">
        <v>110</v>
      </c>
      <c r="H10" s="64">
        <v>0</v>
      </c>
    </row>
    <row r="11" spans="1:8" ht="19" x14ac:dyDescent="0.25">
      <c r="A11" s="70" t="s">
        <v>644</v>
      </c>
      <c r="B11" s="64">
        <v>80</v>
      </c>
      <c r="C11" s="64">
        <v>30</v>
      </c>
      <c r="D11" s="64">
        <v>0</v>
      </c>
      <c r="E11" s="64">
        <v>110</v>
      </c>
      <c r="F11" s="64">
        <v>60</v>
      </c>
      <c r="G11" s="64">
        <v>105</v>
      </c>
      <c r="H11" s="64">
        <v>0</v>
      </c>
    </row>
    <row r="12" spans="1:8" ht="19" x14ac:dyDescent="0.25">
      <c r="A12" s="70" t="s">
        <v>645</v>
      </c>
      <c r="B12" s="64">
        <v>80</v>
      </c>
      <c r="C12" s="64">
        <v>36</v>
      </c>
      <c r="D12" s="64">
        <v>0</v>
      </c>
      <c r="E12" s="64">
        <v>140</v>
      </c>
      <c r="F12" s="64">
        <v>48</v>
      </c>
      <c r="G12" s="64">
        <v>110</v>
      </c>
      <c r="H12" s="64">
        <v>0</v>
      </c>
    </row>
    <row r="13" spans="1:8" ht="19" x14ac:dyDescent="0.25">
      <c r="A13" s="70" t="s">
        <v>646</v>
      </c>
      <c r="B13" s="64">
        <v>80</v>
      </c>
      <c r="C13" s="64">
        <v>36</v>
      </c>
      <c r="D13" s="64">
        <v>0</v>
      </c>
      <c r="E13" s="64">
        <v>120</v>
      </c>
      <c r="F13" s="64">
        <v>48</v>
      </c>
      <c r="G13" s="64">
        <v>110</v>
      </c>
      <c r="H13" s="64">
        <v>0</v>
      </c>
    </row>
    <row r="14" spans="1:8" ht="19" x14ac:dyDescent="0.25">
      <c r="A14" s="70" t="s">
        <v>647</v>
      </c>
      <c r="B14" s="64">
        <v>80</v>
      </c>
      <c r="C14" s="64">
        <v>30</v>
      </c>
      <c r="D14" s="64">
        <v>0</v>
      </c>
      <c r="E14" s="64">
        <v>110</v>
      </c>
      <c r="F14" s="64">
        <v>60</v>
      </c>
      <c r="G14" s="64">
        <v>105</v>
      </c>
      <c r="H14" s="64">
        <v>0</v>
      </c>
    </row>
    <row r="15" spans="1:8" ht="19" x14ac:dyDescent="0.25">
      <c r="A15" s="70" t="s">
        <v>648</v>
      </c>
      <c r="B15" s="64">
        <v>80</v>
      </c>
      <c r="C15" s="64">
        <v>30</v>
      </c>
      <c r="D15" s="64">
        <v>0</v>
      </c>
      <c r="E15" s="64">
        <v>120</v>
      </c>
      <c r="F15" s="64">
        <v>60</v>
      </c>
      <c r="G15" s="64">
        <v>110</v>
      </c>
      <c r="H15" s="64">
        <v>0</v>
      </c>
    </row>
    <row r="16" spans="1:8" ht="19" x14ac:dyDescent="0.25">
      <c r="A16" s="70" t="s">
        <v>649</v>
      </c>
      <c r="B16" s="64">
        <v>80</v>
      </c>
      <c r="C16" s="64">
        <v>30</v>
      </c>
      <c r="D16" s="64">
        <v>0</v>
      </c>
      <c r="E16" s="64">
        <v>110</v>
      </c>
      <c r="F16" s="64">
        <v>60</v>
      </c>
      <c r="G16" s="64">
        <v>105</v>
      </c>
      <c r="H16" s="64">
        <v>0</v>
      </c>
    </row>
    <row r="17" spans="1:8" ht="19" x14ac:dyDescent="0.25">
      <c r="A17" s="70" t="s">
        <v>650</v>
      </c>
      <c r="B17" s="64">
        <v>80</v>
      </c>
      <c r="C17" s="64">
        <v>36</v>
      </c>
      <c r="D17" s="64">
        <v>0</v>
      </c>
      <c r="E17" s="64">
        <v>100</v>
      </c>
      <c r="F17" s="64">
        <v>48</v>
      </c>
      <c r="G17" s="64">
        <v>110</v>
      </c>
      <c r="H17" s="64">
        <v>0</v>
      </c>
    </row>
    <row r="18" spans="1:8" ht="19" x14ac:dyDescent="0.25">
      <c r="A18" s="70" t="s">
        <v>651</v>
      </c>
      <c r="B18" s="69">
        <v>70</v>
      </c>
      <c r="C18" s="64">
        <v>24</v>
      </c>
      <c r="D18" s="64">
        <v>0</v>
      </c>
      <c r="E18" s="64">
        <v>70</v>
      </c>
      <c r="F18" s="64">
        <v>30</v>
      </c>
      <c r="G18" s="64">
        <v>70</v>
      </c>
      <c r="H18" s="64">
        <v>0</v>
      </c>
    </row>
    <row r="19" spans="1:8" ht="19" x14ac:dyDescent="0.25">
      <c r="A19" s="70" t="s">
        <v>652</v>
      </c>
      <c r="B19" s="69">
        <v>70</v>
      </c>
      <c r="C19" s="64">
        <v>28</v>
      </c>
      <c r="D19" s="64">
        <v>0</v>
      </c>
      <c r="E19" s="64">
        <v>80</v>
      </c>
      <c r="F19" s="64">
        <v>39</v>
      </c>
      <c r="G19" s="64">
        <v>80</v>
      </c>
      <c r="H19" s="64">
        <v>0</v>
      </c>
    </row>
    <row r="20" spans="1:8" ht="19" x14ac:dyDescent="0.25">
      <c r="A20" s="70" t="s">
        <v>653</v>
      </c>
      <c r="B20" s="69">
        <v>70</v>
      </c>
      <c r="C20" s="64">
        <v>28</v>
      </c>
      <c r="D20" s="64">
        <v>0</v>
      </c>
      <c r="E20" s="64">
        <v>90</v>
      </c>
      <c r="F20" s="64">
        <v>45</v>
      </c>
      <c r="G20" s="64">
        <v>90</v>
      </c>
      <c r="H20" s="64">
        <v>0</v>
      </c>
    </row>
    <row r="21" spans="1:8" ht="19" x14ac:dyDescent="0.25">
      <c r="A21" s="70" t="s">
        <v>654</v>
      </c>
      <c r="B21" s="69">
        <v>60</v>
      </c>
      <c r="C21" s="64">
        <v>28</v>
      </c>
      <c r="D21" s="64">
        <v>0</v>
      </c>
      <c r="E21" s="64">
        <v>80</v>
      </c>
      <c r="F21" s="64">
        <v>39</v>
      </c>
      <c r="G21" s="64">
        <v>80</v>
      </c>
      <c r="H21" s="64">
        <v>0</v>
      </c>
    </row>
    <row r="22" spans="1:8" ht="19" x14ac:dyDescent="0.25">
      <c r="A22" s="70" t="s">
        <v>655</v>
      </c>
      <c r="B22" s="69">
        <v>60</v>
      </c>
      <c r="C22" s="64">
        <v>34</v>
      </c>
      <c r="D22" s="64">
        <v>0</v>
      </c>
      <c r="E22" s="64">
        <v>110</v>
      </c>
      <c r="F22" s="64">
        <v>60</v>
      </c>
      <c r="G22" s="64">
        <v>110</v>
      </c>
      <c r="H22" s="64">
        <v>0</v>
      </c>
    </row>
    <row r="23" spans="1:8" ht="19" x14ac:dyDescent="0.25">
      <c r="A23" s="70" t="s">
        <v>656</v>
      </c>
      <c r="B23" s="69">
        <v>60</v>
      </c>
      <c r="C23" s="64">
        <v>28</v>
      </c>
      <c r="D23" s="64">
        <v>0</v>
      </c>
      <c r="E23" s="64">
        <v>80</v>
      </c>
      <c r="F23" s="64">
        <v>39</v>
      </c>
      <c r="G23" s="64">
        <v>80</v>
      </c>
      <c r="H23" s="64">
        <v>0</v>
      </c>
    </row>
    <row r="24" spans="1:8" ht="19" x14ac:dyDescent="0.25">
      <c r="A24" s="70" t="s">
        <v>657</v>
      </c>
      <c r="B24" s="69">
        <v>40</v>
      </c>
      <c r="C24" s="64">
        <v>28</v>
      </c>
      <c r="D24" s="64">
        <v>0</v>
      </c>
      <c r="E24" s="64">
        <v>90</v>
      </c>
      <c r="F24" s="64">
        <v>45</v>
      </c>
      <c r="G24" s="64">
        <v>90</v>
      </c>
      <c r="H24" s="64">
        <v>0</v>
      </c>
    </row>
    <row r="25" spans="1:8" ht="19" x14ac:dyDescent="0.25">
      <c r="A25" s="70" t="s">
        <v>658</v>
      </c>
      <c r="B25" s="69">
        <v>40</v>
      </c>
      <c r="C25" s="64">
        <v>24</v>
      </c>
      <c r="D25" s="64">
        <v>0</v>
      </c>
      <c r="E25" s="64">
        <v>70</v>
      </c>
      <c r="F25" s="64">
        <v>30</v>
      </c>
      <c r="G25" s="64">
        <v>70</v>
      </c>
      <c r="H25" s="64">
        <v>0</v>
      </c>
    </row>
    <row r="26" spans="1:8" ht="19" x14ac:dyDescent="0.25">
      <c r="A26" s="67"/>
      <c r="B26" s="64">
        <v>1</v>
      </c>
      <c r="C26" s="64">
        <v>2</v>
      </c>
      <c r="D26" s="64">
        <v>3</v>
      </c>
      <c r="E26" s="64">
        <v>4</v>
      </c>
      <c r="F26" s="64">
        <v>5</v>
      </c>
      <c r="G26" s="64">
        <v>6</v>
      </c>
      <c r="H26" s="64">
        <v>7</v>
      </c>
    </row>
    <row r="27" spans="1:8" ht="19" x14ac:dyDescent="0.25">
      <c r="A27" s="68" t="s">
        <v>659</v>
      </c>
      <c r="B27" s="64">
        <v>90</v>
      </c>
      <c r="C27" s="64">
        <v>40</v>
      </c>
      <c r="D27" s="64">
        <v>0</v>
      </c>
      <c r="E27" s="64">
        <v>105</v>
      </c>
      <c r="F27" s="64">
        <v>66</v>
      </c>
      <c r="G27" s="64">
        <v>110</v>
      </c>
      <c r="H27" s="64">
        <v>32</v>
      </c>
    </row>
    <row r="28" spans="1:8" ht="19" x14ac:dyDescent="0.25">
      <c r="A28" s="68" t="s">
        <v>660</v>
      </c>
      <c r="B28" s="64">
        <v>90</v>
      </c>
      <c r="C28" s="64">
        <v>40</v>
      </c>
      <c r="D28" s="64">
        <v>0</v>
      </c>
      <c r="E28" s="64">
        <v>130</v>
      </c>
      <c r="F28" s="64">
        <v>69</v>
      </c>
      <c r="G28" s="64">
        <v>120</v>
      </c>
      <c r="H28" s="64">
        <v>32</v>
      </c>
    </row>
    <row r="29" spans="1:8" ht="19" x14ac:dyDescent="0.25">
      <c r="A29" s="68" t="s">
        <v>661</v>
      </c>
      <c r="B29" s="64">
        <v>90</v>
      </c>
      <c r="C29" s="64">
        <v>40</v>
      </c>
      <c r="D29" s="64">
        <v>0</v>
      </c>
      <c r="E29" s="64">
        <v>105</v>
      </c>
      <c r="F29" s="64">
        <v>66</v>
      </c>
      <c r="G29" s="64">
        <v>110</v>
      </c>
      <c r="H29" s="64">
        <v>32</v>
      </c>
    </row>
    <row r="30" spans="1:8" ht="19" x14ac:dyDescent="0.25">
      <c r="A30" s="68" t="s">
        <v>662</v>
      </c>
      <c r="B30" s="64">
        <v>80</v>
      </c>
      <c r="C30" s="64">
        <v>40</v>
      </c>
      <c r="D30" s="64">
        <v>0</v>
      </c>
      <c r="E30" s="64">
        <v>130</v>
      </c>
      <c r="F30" s="64">
        <v>69</v>
      </c>
      <c r="G30" s="64">
        <v>120</v>
      </c>
      <c r="H30" s="64">
        <v>32</v>
      </c>
    </row>
    <row r="31" spans="1:8" ht="19" x14ac:dyDescent="0.25">
      <c r="A31" s="68" t="s">
        <v>663</v>
      </c>
      <c r="B31" s="64">
        <v>60</v>
      </c>
      <c r="C31" s="64">
        <v>34</v>
      </c>
      <c r="D31" s="64">
        <v>0</v>
      </c>
      <c r="E31" s="64">
        <v>80</v>
      </c>
      <c r="F31" s="64">
        <v>51</v>
      </c>
      <c r="G31" s="64">
        <v>90</v>
      </c>
      <c r="H31" s="64">
        <v>24</v>
      </c>
    </row>
    <row r="32" spans="1:8" ht="19" x14ac:dyDescent="0.25">
      <c r="A32" s="68" t="s">
        <v>664</v>
      </c>
      <c r="B32" s="64">
        <v>50</v>
      </c>
      <c r="C32" s="64">
        <v>20</v>
      </c>
      <c r="D32" s="64">
        <v>0</v>
      </c>
      <c r="E32" s="64">
        <v>65</v>
      </c>
      <c r="F32" s="64">
        <v>36</v>
      </c>
      <c r="G32" s="64">
        <v>65</v>
      </c>
      <c r="H32" s="64">
        <v>0</v>
      </c>
    </row>
    <row r="33" spans="1:8" ht="19" x14ac:dyDescent="0.25">
      <c r="A33" s="68" t="s">
        <v>665</v>
      </c>
      <c r="B33" s="64">
        <v>50</v>
      </c>
      <c r="C33" s="64">
        <v>20</v>
      </c>
      <c r="D33" s="64">
        <v>0</v>
      </c>
      <c r="E33" s="64">
        <v>70</v>
      </c>
      <c r="F33" s="64">
        <v>36</v>
      </c>
      <c r="G33" s="64">
        <v>70</v>
      </c>
      <c r="H33" s="64">
        <v>0</v>
      </c>
    </row>
    <row r="34" spans="1:8" ht="19" x14ac:dyDescent="0.25">
      <c r="A34" s="68" t="s">
        <v>666</v>
      </c>
      <c r="B34" s="64">
        <v>50</v>
      </c>
      <c r="C34" s="64">
        <v>20</v>
      </c>
      <c r="D34" s="64">
        <v>0</v>
      </c>
      <c r="E34" s="64">
        <v>70</v>
      </c>
      <c r="F34" s="64">
        <v>36</v>
      </c>
      <c r="G34" s="64">
        <v>70</v>
      </c>
      <c r="H34" s="64">
        <v>0</v>
      </c>
    </row>
    <row r="35" spans="1:8" ht="19" x14ac:dyDescent="0.25">
      <c r="A35" s="68" t="s">
        <v>667</v>
      </c>
      <c r="B35" s="64">
        <v>50</v>
      </c>
      <c r="C35" s="64">
        <v>20</v>
      </c>
      <c r="D35" s="64">
        <v>0</v>
      </c>
      <c r="E35" s="64">
        <v>65</v>
      </c>
      <c r="F35" s="64">
        <v>36</v>
      </c>
      <c r="G35" s="64">
        <v>65</v>
      </c>
      <c r="H35" s="64">
        <v>0</v>
      </c>
    </row>
    <row r="36" spans="1:8" ht="19" x14ac:dyDescent="0.25">
      <c r="A36" s="68" t="s">
        <v>668</v>
      </c>
      <c r="B36" s="64">
        <v>50</v>
      </c>
      <c r="C36" s="64">
        <v>20</v>
      </c>
      <c r="D36" s="64">
        <v>0</v>
      </c>
      <c r="E36" s="64">
        <v>65</v>
      </c>
      <c r="F36" s="64">
        <v>36</v>
      </c>
      <c r="G36" s="64">
        <v>65</v>
      </c>
      <c r="H36" s="64">
        <v>0</v>
      </c>
    </row>
    <row r="37" spans="1:8" ht="19" x14ac:dyDescent="0.25">
      <c r="A37" s="68" t="s">
        <v>669</v>
      </c>
      <c r="B37" s="64">
        <v>40</v>
      </c>
      <c r="C37" s="64">
        <v>26</v>
      </c>
      <c r="D37" s="64">
        <v>0</v>
      </c>
      <c r="E37" s="64">
        <v>50</v>
      </c>
      <c r="F37" s="64">
        <v>27</v>
      </c>
      <c r="G37" s="64">
        <v>50</v>
      </c>
      <c r="H37" s="64">
        <v>18</v>
      </c>
    </row>
    <row r="38" spans="1:8" ht="19" x14ac:dyDescent="0.25">
      <c r="A38" s="68" t="s">
        <v>670</v>
      </c>
      <c r="B38" s="64">
        <v>40</v>
      </c>
      <c r="C38" s="64">
        <v>26</v>
      </c>
      <c r="D38" s="64">
        <v>0</v>
      </c>
      <c r="E38" s="64">
        <v>50</v>
      </c>
      <c r="F38" s="64">
        <v>27</v>
      </c>
      <c r="G38" s="64">
        <v>50</v>
      </c>
      <c r="H38" s="64">
        <v>18</v>
      </c>
    </row>
    <row r="39" spans="1:8" ht="19" x14ac:dyDescent="0.25">
      <c r="A39" s="68" t="s">
        <v>671</v>
      </c>
      <c r="B39" s="64">
        <v>40</v>
      </c>
      <c r="C39" s="64">
        <v>26</v>
      </c>
      <c r="D39" s="64">
        <v>0</v>
      </c>
      <c r="E39" s="64">
        <v>50</v>
      </c>
      <c r="F39" s="64">
        <v>26</v>
      </c>
      <c r="G39" s="64">
        <v>50</v>
      </c>
      <c r="H39" s="64">
        <v>18</v>
      </c>
    </row>
    <row r="40" spans="1:8" ht="19" x14ac:dyDescent="0.25">
      <c r="A40" s="68" t="s">
        <v>672</v>
      </c>
      <c r="B40" s="64">
        <v>30</v>
      </c>
      <c r="C40" s="64">
        <v>20</v>
      </c>
      <c r="D40" s="64">
        <v>0</v>
      </c>
      <c r="E40" s="64">
        <v>50</v>
      </c>
      <c r="F40" s="64">
        <v>30</v>
      </c>
      <c r="G40" s="64">
        <v>55</v>
      </c>
      <c r="H40" s="64">
        <v>0</v>
      </c>
    </row>
    <row r="41" spans="1:8" ht="19" x14ac:dyDescent="0.25">
      <c r="A41" s="68" t="s">
        <v>673</v>
      </c>
      <c r="B41" s="64">
        <v>0</v>
      </c>
      <c r="C41" s="64">
        <v>24</v>
      </c>
      <c r="D41" s="64">
        <v>0</v>
      </c>
      <c r="E41" s="64">
        <v>0</v>
      </c>
      <c r="F41" s="64">
        <v>0</v>
      </c>
      <c r="G41" s="64">
        <v>24</v>
      </c>
      <c r="H41" s="64">
        <v>0</v>
      </c>
    </row>
    <row r="42" spans="1:8" ht="19" x14ac:dyDescent="0.25">
      <c r="A42" s="67"/>
      <c r="B42" s="64">
        <v>1</v>
      </c>
      <c r="C42" s="64">
        <v>2</v>
      </c>
      <c r="D42" s="64">
        <v>3</v>
      </c>
      <c r="E42" s="64">
        <v>4</v>
      </c>
      <c r="F42" s="64">
        <v>5</v>
      </c>
      <c r="G42" s="64">
        <v>6</v>
      </c>
      <c r="H42" s="64">
        <v>7</v>
      </c>
    </row>
    <row r="43" spans="1:8" ht="19" x14ac:dyDescent="0.25">
      <c r="A43" s="66" t="s">
        <v>674</v>
      </c>
      <c r="B43" s="64">
        <v>50</v>
      </c>
      <c r="C43" s="64">
        <v>24</v>
      </c>
      <c r="D43" s="64">
        <v>0</v>
      </c>
      <c r="E43" s="64">
        <v>75</v>
      </c>
      <c r="F43" s="64">
        <v>33</v>
      </c>
      <c r="G43" s="64">
        <v>75</v>
      </c>
      <c r="H43" s="64">
        <v>18</v>
      </c>
    </row>
    <row r="44" spans="1:8" ht="19" x14ac:dyDescent="0.25">
      <c r="A44" s="66" t="s">
        <v>675</v>
      </c>
      <c r="B44" s="64">
        <v>50</v>
      </c>
      <c r="C44" s="64">
        <v>24</v>
      </c>
      <c r="D44" s="64">
        <v>0</v>
      </c>
      <c r="E44" s="64">
        <v>75</v>
      </c>
      <c r="F44" s="64">
        <v>33</v>
      </c>
      <c r="G44" s="64">
        <v>75</v>
      </c>
      <c r="H44" s="64">
        <v>18</v>
      </c>
    </row>
    <row r="45" spans="1:8" ht="19" x14ac:dyDescent="0.25">
      <c r="A45" s="66" t="s">
        <v>676</v>
      </c>
      <c r="B45" s="64">
        <v>40</v>
      </c>
      <c r="C45" s="64">
        <v>24</v>
      </c>
      <c r="D45" s="64">
        <v>0</v>
      </c>
      <c r="E45" s="64">
        <v>65</v>
      </c>
      <c r="F45" s="64">
        <v>30</v>
      </c>
      <c r="G45" s="64">
        <v>65</v>
      </c>
      <c r="H45" s="64">
        <v>18</v>
      </c>
    </row>
    <row r="46" spans="1:8" ht="19" x14ac:dyDescent="0.25">
      <c r="A46" s="66" t="s">
        <v>677</v>
      </c>
      <c r="B46" s="64">
        <v>40</v>
      </c>
      <c r="C46" s="64">
        <v>24</v>
      </c>
      <c r="D46" s="64">
        <v>0</v>
      </c>
      <c r="E46" s="64">
        <v>80</v>
      </c>
      <c r="F46" s="64">
        <v>33</v>
      </c>
      <c r="G46" s="64">
        <v>80</v>
      </c>
      <c r="H46" s="64">
        <v>18</v>
      </c>
    </row>
    <row r="47" spans="1:8" ht="19" x14ac:dyDescent="0.25">
      <c r="A47" s="66" t="s">
        <v>678</v>
      </c>
      <c r="B47" s="64">
        <v>40</v>
      </c>
      <c r="C47" s="64">
        <v>24</v>
      </c>
      <c r="D47" s="64">
        <v>0</v>
      </c>
      <c r="E47" s="64">
        <v>70</v>
      </c>
      <c r="F47" s="64">
        <v>33</v>
      </c>
      <c r="G47" s="64">
        <v>70</v>
      </c>
      <c r="H47" s="64">
        <v>18</v>
      </c>
    </row>
    <row r="48" spans="1:8" ht="19" x14ac:dyDescent="0.25">
      <c r="A48" s="66" t="s">
        <v>679</v>
      </c>
      <c r="B48" s="64">
        <v>40</v>
      </c>
      <c r="C48" s="64">
        <v>24</v>
      </c>
      <c r="D48" s="64">
        <v>0</v>
      </c>
      <c r="E48" s="64">
        <v>80</v>
      </c>
      <c r="F48" s="64">
        <v>33</v>
      </c>
      <c r="G48" s="64">
        <v>80</v>
      </c>
      <c r="H48" s="64">
        <v>18</v>
      </c>
    </row>
    <row r="49" spans="1:8" ht="19" x14ac:dyDescent="0.25">
      <c r="A49" s="66" t="s">
        <v>680</v>
      </c>
      <c r="B49" s="64">
        <v>40</v>
      </c>
      <c r="C49" s="64">
        <v>24</v>
      </c>
      <c r="D49" s="64">
        <v>0</v>
      </c>
      <c r="E49" s="64">
        <v>70</v>
      </c>
      <c r="F49" s="64">
        <v>33</v>
      </c>
      <c r="G49" s="64">
        <v>70</v>
      </c>
      <c r="H49" s="64">
        <v>18</v>
      </c>
    </row>
    <row r="50" spans="1:8" ht="19" x14ac:dyDescent="0.25">
      <c r="A50" s="65" t="s">
        <v>681</v>
      </c>
      <c r="B50" s="64">
        <v>270</v>
      </c>
      <c r="C50" s="64">
        <v>90</v>
      </c>
      <c r="D50" s="64">
        <v>0</v>
      </c>
      <c r="E50" s="64">
        <v>350</v>
      </c>
      <c r="F50" s="64">
        <v>174</v>
      </c>
      <c r="G50" s="64">
        <v>350</v>
      </c>
      <c r="H50" s="64">
        <v>0</v>
      </c>
    </row>
    <row r="51" spans="1:8" ht="19" x14ac:dyDescent="0.25">
      <c r="A51" s="65" t="s">
        <v>682</v>
      </c>
      <c r="B51" s="64">
        <v>220</v>
      </c>
      <c r="C51" s="64">
        <v>72</v>
      </c>
      <c r="D51" s="64">
        <v>0</v>
      </c>
      <c r="E51" s="64">
        <v>280</v>
      </c>
      <c r="F51" s="64">
        <v>144</v>
      </c>
      <c r="G51" s="64">
        <v>280</v>
      </c>
      <c r="H51" s="64">
        <v>0</v>
      </c>
    </row>
    <row r="52" spans="1:8" ht="19" x14ac:dyDescent="0.25">
      <c r="A52" s="65" t="s">
        <v>683</v>
      </c>
      <c r="B52" s="64">
        <v>150</v>
      </c>
      <c r="C52" s="64">
        <v>54</v>
      </c>
      <c r="D52" s="64">
        <v>0</v>
      </c>
      <c r="E52" s="64">
        <v>190</v>
      </c>
      <c r="F52" s="64">
        <v>99</v>
      </c>
      <c r="G52" s="64">
        <v>190</v>
      </c>
      <c r="H52" s="64">
        <v>0</v>
      </c>
    </row>
    <row r="53" spans="1:8" ht="19" x14ac:dyDescent="0.25">
      <c r="A53" s="65" t="s">
        <v>684</v>
      </c>
      <c r="B53" s="64">
        <v>190</v>
      </c>
      <c r="C53" s="64">
        <v>72</v>
      </c>
      <c r="D53" s="64">
        <v>0</v>
      </c>
      <c r="E53" s="64">
        <v>240</v>
      </c>
      <c r="F53" s="64">
        <v>114</v>
      </c>
      <c r="G53" s="64">
        <v>240</v>
      </c>
      <c r="H53" s="64">
        <v>0</v>
      </c>
    </row>
    <row r="54" spans="1:8" ht="19" x14ac:dyDescent="0.25">
      <c r="A54" s="65" t="s">
        <v>685</v>
      </c>
      <c r="B54" s="64">
        <v>140</v>
      </c>
      <c r="C54" s="64">
        <v>54</v>
      </c>
      <c r="D54" s="64">
        <v>0</v>
      </c>
      <c r="E54" s="64">
        <v>170</v>
      </c>
      <c r="F54" s="64">
        <v>84</v>
      </c>
      <c r="G54" s="64">
        <v>170</v>
      </c>
      <c r="H54" s="64">
        <v>0</v>
      </c>
    </row>
    <row r="55" spans="1:8" ht="19" x14ac:dyDescent="0.25">
      <c r="A55" s="65" t="s">
        <v>686</v>
      </c>
      <c r="B55" s="64">
        <v>120</v>
      </c>
      <c r="C55" s="64">
        <v>52</v>
      </c>
      <c r="D55" s="64">
        <v>0</v>
      </c>
      <c r="E55" s="64">
        <v>160</v>
      </c>
      <c r="F55" s="64">
        <v>85</v>
      </c>
      <c r="G55" s="64">
        <v>160</v>
      </c>
      <c r="H55" s="64">
        <v>0</v>
      </c>
    </row>
    <row r="56" spans="1:8" ht="19" x14ac:dyDescent="0.25">
      <c r="A56" s="65" t="s">
        <v>687</v>
      </c>
      <c r="B56" s="64">
        <v>270</v>
      </c>
      <c r="C56" s="64">
        <v>90</v>
      </c>
      <c r="D56" s="64">
        <v>0</v>
      </c>
      <c r="E56" s="64">
        <v>340</v>
      </c>
      <c r="F56" s="64">
        <v>168</v>
      </c>
      <c r="G56" s="64">
        <v>340</v>
      </c>
      <c r="H56" s="64">
        <v>0</v>
      </c>
    </row>
    <row r="57" spans="1:8" ht="19" x14ac:dyDescent="0.25">
      <c r="A57" s="65" t="s">
        <v>688</v>
      </c>
      <c r="B57" s="64">
        <v>190</v>
      </c>
      <c r="C57" s="64">
        <v>72</v>
      </c>
      <c r="D57" s="64">
        <v>0</v>
      </c>
      <c r="E57" s="64">
        <v>230</v>
      </c>
      <c r="F57" s="64">
        <v>108</v>
      </c>
      <c r="G57" s="64">
        <v>230</v>
      </c>
      <c r="H57" s="64">
        <v>0</v>
      </c>
    </row>
    <row r="58" spans="1:8" ht="19" x14ac:dyDescent="0.25">
      <c r="A58" s="65" t="s">
        <v>689</v>
      </c>
      <c r="B58" s="64">
        <v>120</v>
      </c>
      <c r="C58" s="64">
        <v>52</v>
      </c>
      <c r="D58" s="64">
        <v>0</v>
      </c>
      <c r="E58" s="64">
        <v>150</v>
      </c>
      <c r="F58" s="64">
        <v>69</v>
      </c>
      <c r="G58" s="64">
        <v>150</v>
      </c>
      <c r="H58" s="64">
        <v>0</v>
      </c>
    </row>
    <row r="59" spans="1:8" ht="19" x14ac:dyDescent="0.25">
      <c r="A59" s="65" t="s">
        <v>690</v>
      </c>
      <c r="B59" s="64">
        <v>220</v>
      </c>
      <c r="C59" s="64">
        <v>72</v>
      </c>
      <c r="D59" s="64">
        <v>0</v>
      </c>
      <c r="E59" s="64">
        <v>270</v>
      </c>
      <c r="F59" s="64">
        <v>138</v>
      </c>
      <c r="G59" s="64">
        <v>270</v>
      </c>
      <c r="H59" s="64">
        <v>0</v>
      </c>
    </row>
    <row r="60" spans="1:8" ht="19" x14ac:dyDescent="0.25">
      <c r="A60" s="65" t="s">
        <v>691</v>
      </c>
      <c r="B60" s="64">
        <v>140</v>
      </c>
      <c r="C60" s="64">
        <v>54</v>
      </c>
      <c r="D60" s="64">
        <v>0</v>
      </c>
      <c r="E60" s="64">
        <v>160</v>
      </c>
      <c r="F60" s="64">
        <v>78</v>
      </c>
      <c r="G60" s="64">
        <v>160</v>
      </c>
      <c r="H60" s="64">
        <v>0</v>
      </c>
    </row>
    <row r="61" spans="1:8" ht="19" x14ac:dyDescent="0.25">
      <c r="A61" s="65" t="s">
        <v>692</v>
      </c>
      <c r="B61" s="64">
        <v>160</v>
      </c>
      <c r="C61" s="64">
        <v>54</v>
      </c>
      <c r="D61" s="64">
        <v>0</v>
      </c>
      <c r="E61" s="64">
        <v>190</v>
      </c>
      <c r="F61" s="64">
        <v>99</v>
      </c>
      <c r="G61" s="64">
        <v>190</v>
      </c>
      <c r="H61" s="64">
        <v>0</v>
      </c>
    </row>
    <row r="62" spans="1:8" ht="19" x14ac:dyDescent="0.25">
      <c r="A62" s="65" t="s">
        <v>693</v>
      </c>
      <c r="B62" s="64">
        <v>210</v>
      </c>
      <c r="C62" s="64">
        <v>72</v>
      </c>
      <c r="D62" s="64">
        <v>0</v>
      </c>
      <c r="E62" s="64">
        <v>280</v>
      </c>
      <c r="F62" s="64">
        <v>144</v>
      </c>
      <c r="G62" s="64">
        <v>280</v>
      </c>
      <c r="H62" s="64">
        <v>0</v>
      </c>
    </row>
    <row r="63" spans="1:8" ht="19" x14ac:dyDescent="0.25">
      <c r="A63" s="65" t="s">
        <v>694</v>
      </c>
      <c r="B63" s="64">
        <v>150</v>
      </c>
      <c r="C63" s="64">
        <v>54</v>
      </c>
      <c r="D63" s="64">
        <v>0</v>
      </c>
      <c r="E63" s="64">
        <v>190</v>
      </c>
      <c r="F63" s="64">
        <v>99</v>
      </c>
      <c r="G63" s="64">
        <v>190</v>
      </c>
      <c r="H63" s="64">
        <v>0</v>
      </c>
    </row>
    <row r="64" spans="1:8" ht="19" x14ac:dyDescent="0.25">
      <c r="A64" s="65" t="s">
        <v>695</v>
      </c>
      <c r="B64" s="64">
        <v>140</v>
      </c>
      <c r="C64" s="64">
        <v>56</v>
      </c>
      <c r="D64" s="64">
        <v>0</v>
      </c>
      <c r="E64" s="64">
        <v>170</v>
      </c>
      <c r="F64" s="64">
        <v>84</v>
      </c>
      <c r="G64" s="64">
        <v>170</v>
      </c>
      <c r="H64" s="64">
        <v>0</v>
      </c>
    </row>
    <row r="65" spans="1:8" ht="19" x14ac:dyDescent="0.25">
      <c r="A65" s="65" t="s">
        <v>696</v>
      </c>
      <c r="B65" s="64">
        <v>410</v>
      </c>
      <c r="C65" s="64">
        <v>105</v>
      </c>
      <c r="D65" s="64">
        <v>0</v>
      </c>
      <c r="E65" s="64">
        <v>550</v>
      </c>
      <c r="F65" s="64">
        <v>218</v>
      </c>
      <c r="G65" s="64">
        <v>370</v>
      </c>
      <c r="H65" s="64">
        <v>0</v>
      </c>
    </row>
    <row r="66" spans="1:8" ht="19" x14ac:dyDescent="0.25">
      <c r="A66" s="65" t="s">
        <v>697</v>
      </c>
      <c r="B66" s="64">
        <v>320</v>
      </c>
      <c r="C66" s="64">
        <v>90</v>
      </c>
      <c r="D66" s="64">
        <v>0</v>
      </c>
      <c r="E66" s="64">
        <v>445</v>
      </c>
      <c r="F66" s="64">
        <v>186</v>
      </c>
      <c r="G66" s="64">
        <v>310</v>
      </c>
      <c r="H66" s="64">
        <v>0</v>
      </c>
    </row>
    <row r="67" spans="1:8" ht="19" x14ac:dyDescent="0.25">
      <c r="A67" s="65" t="s">
        <v>698</v>
      </c>
      <c r="B67" s="64">
        <v>230</v>
      </c>
      <c r="C67" s="64">
        <v>72</v>
      </c>
      <c r="D67" s="64">
        <v>0</v>
      </c>
      <c r="E67" s="64">
        <v>315</v>
      </c>
      <c r="F67" s="64">
        <v>132</v>
      </c>
      <c r="G67" s="64">
        <v>210</v>
      </c>
      <c r="H67" s="64">
        <v>0</v>
      </c>
    </row>
    <row r="68" spans="1:8" ht="19" x14ac:dyDescent="0.25">
      <c r="A68" s="65" t="s">
        <v>699</v>
      </c>
      <c r="B68" s="64">
        <v>140</v>
      </c>
      <c r="C68" s="64">
        <v>54</v>
      </c>
      <c r="D68" s="64">
        <v>0</v>
      </c>
      <c r="E68" s="64">
        <v>210</v>
      </c>
      <c r="F68" s="64">
        <v>97</v>
      </c>
      <c r="G68" s="64">
        <v>170</v>
      </c>
      <c r="H68" s="64">
        <v>0</v>
      </c>
    </row>
    <row r="69" spans="1:8" ht="19" x14ac:dyDescent="0.25">
      <c r="A69" s="65" t="s">
        <v>700</v>
      </c>
      <c r="B69" s="64">
        <v>350</v>
      </c>
      <c r="C69" s="64">
        <v>90</v>
      </c>
      <c r="D69" s="64">
        <v>0</v>
      </c>
      <c r="E69" s="64">
        <v>470</v>
      </c>
      <c r="F69" s="64">
        <v>186</v>
      </c>
      <c r="G69" s="64">
        <v>310</v>
      </c>
      <c r="H69" s="64">
        <v>0</v>
      </c>
    </row>
    <row r="70" spans="1:8" ht="19" x14ac:dyDescent="0.25">
      <c r="A70" s="65" t="s">
        <v>701</v>
      </c>
      <c r="B70" s="64">
        <v>260</v>
      </c>
      <c r="C70" s="64">
        <v>72</v>
      </c>
      <c r="D70" s="64">
        <v>0</v>
      </c>
      <c r="E70" s="64">
        <v>365</v>
      </c>
      <c r="F70" s="64">
        <v>132</v>
      </c>
      <c r="G70" s="64">
        <v>250</v>
      </c>
      <c r="H70" s="64">
        <v>0</v>
      </c>
    </row>
    <row r="71" spans="1:8" ht="19" x14ac:dyDescent="0.25">
      <c r="A71" s="65" t="s">
        <v>702</v>
      </c>
      <c r="B71" s="64">
        <v>170</v>
      </c>
      <c r="C71" s="64">
        <v>54</v>
      </c>
      <c r="D71" s="64">
        <v>0</v>
      </c>
      <c r="E71" s="64">
        <v>235</v>
      </c>
      <c r="F71" s="64">
        <v>84</v>
      </c>
      <c r="G71" s="64">
        <v>190</v>
      </c>
      <c r="H71" s="64">
        <v>0</v>
      </c>
    </row>
    <row r="72" spans="1:8" ht="19" x14ac:dyDescent="0.25">
      <c r="A72" s="65" t="s">
        <v>703</v>
      </c>
      <c r="B72" s="64">
        <v>270</v>
      </c>
      <c r="C72" s="64">
        <v>72</v>
      </c>
      <c r="D72" s="64">
        <v>0</v>
      </c>
      <c r="E72" s="64">
        <v>340</v>
      </c>
      <c r="F72" s="64">
        <v>143</v>
      </c>
      <c r="G72" s="64">
        <v>220</v>
      </c>
      <c r="H72" s="64">
        <v>0</v>
      </c>
    </row>
    <row r="73" spans="1:8" ht="19" x14ac:dyDescent="0.25">
      <c r="A73" s="65" t="s">
        <v>704</v>
      </c>
      <c r="B73" s="64">
        <v>180</v>
      </c>
      <c r="C73" s="64">
        <v>54</v>
      </c>
      <c r="D73" s="64">
        <v>0</v>
      </c>
      <c r="E73" s="64">
        <v>235</v>
      </c>
      <c r="F73" s="64">
        <v>84</v>
      </c>
      <c r="G73" s="64">
        <v>190</v>
      </c>
      <c r="H73" s="64">
        <v>0</v>
      </c>
    </row>
    <row r="74" spans="1:8" ht="19" x14ac:dyDescent="0.25">
      <c r="A74" s="65" t="s">
        <v>705</v>
      </c>
      <c r="B74" s="64">
        <v>180</v>
      </c>
      <c r="C74" s="64">
        <v>54</v>
      </c>
      <c r="D74" s="64">
        <v>0</v>
      </c>
      <c r="E74" s="64">
        <v>235</v>
      </c>
      <c r="F74" s="64">
        <v>132</v>
      </c>
      <c r="G74" s="64">
        <v>190</v>
      </c>
      <c r="H74" s="64">
        <v>0</v>
      </c>
    </row>
    <row r="75" spans="1:8" ht="19" x14ac:dyDescent="0.25">
      <c r="A75" s="65" t="s">
        <v>706</v>
      </c>
      <c r="B75" s="64">
        <v>190</v>
      </c>
      <c r="C75" s="64">
        <v>80</v>
      </c>
      <c r="D75" s="64">
        <v>0</v>
      </c>
      <c r="E75" s="64">
        <v>265</v>
      </c>
      <c r="F75" s="64">
        <v>138</v>
      </c>
      <c r="G75" s="64">
        <v>260</v>
      </c>
      <c r="H75" s="64">
        <v>0</v>
      </c>
    </row>
    <row r="76" spans="1:8" ht="19" x14ac:dyDescent="0.25">
      <c r="A76" s="65" t="s">
        <v>707</v>
      </c>
      <c r="B76" s="64">
        <v>150</v>
      </c>
      <c r="C76" s="64">
        <v>60</v>
      </c>
      <c r="D76" s="64">
        <v>0</v>
      </c>
      <c r="E76" s="64">
        <v>205</v>
      </c>
      <c r="F76" s="64">
        <v>108</v>
      </c>
      <c r="G76" s="64">
        <v>205</v>
      </c>
      <c r="H76" s="64">
        <v>0</v>
      </c>
    </row>
    <row r="77" spans="1:8" ht="19" x14ac:dyDescent="0.25">
      <c r="A77" s="65" t="s">
        <v>708</v>
      </c>
      <c r="B77" s="64">
        <v>100</v>
      </c>
      <c r="C77" s="64">
        <v>40</v>
      </c>
      <c r="D77" s="64">
        <v>0</v>
      </c>
      <c r="E77" s="64">
        <v>135</v>
      </c>
      <c r="F77" s="64">
        <v>72</v>
      </c>
      <c r="G77" s="64">
        <v>135</v>
      </c>
      <c r="H77" s="64">
        <v>0</v>
      </c>
    </row>
    <row r="78" spans="1:8" ht="19" x14ac:dyDescent="0.25">
      <c r="A78" s="65" t="s">
        <v>709</v>
      </c>
      <c r="B78" s="64">
        <v>140</v>
      </c>
      <c r="C78" s="64">
        <v>60</v>
      </c>
      <c r="D78" s="64">
        <v>0</v>
      </c>
      <c r="E78" s="64">
        <v>200</v>
      </c>
      <c r="F78" s="64">
        <v>102</v>
      </c>
      <c r="G78" s="64">
        <v>195</v>
      </c>
      <c r="H78" s="64">
        <v>0</v>
      </c>
    </row>
    <row r="79" spans="1:8" ht="19" x14ac:dyDescent="0.25">
      <c r="A79" s="65" t="s">
        <v>710</v>
      </c>
      <c r="B79" s="64">
        <v>100</v>
      </c>
      <c r="C79" s="64">
        <v>40</v>
      </c>
      <c r="D79" s="64">
        <v>0</v>
      </c>
      <c r="E79" s="64">
        <v>140</v>
      </c>
      <c r="F79" s="64">
        <v>72</v>
      </c>
      <c r="G79" s="64">
        <v>140</v>
      </c>
      <c r="H79" s="64">
        <v>0</v>
      </c>
    </row>
    <row r="80" spans="1:8" ht="19" x14ac:dyDescent="0.25">
      <c r="A80" s="65" t="s">
        <v>711</v>
      </c>
      <c r="B80" s="64">
        <v>80</v>
      </c>
      <c r="C80" s="64">
        <v>40</v>
      </c>
      <c r="D80" s="64">
        <v>0</v>
      </c>
      <c r="E80" s="64">
        <v>120</v>
      </c>
      <c r="F80" s="64">
        <v>66</v>
      </c>
      <c r="G80" s="64">
        <v>125</v>
      </c>
      <c r="H80" s="64">
        <v>0</v>
      </c>
    </row>
    <row r="81" spans="1:8" ht="19" x14ac:dyDescent="0.25">
      <c r="A81" s="65" t="s">
        <v>712</v>
      </c>
      <c r="B81" s="64">
        <v>100</v>
      </c>
      <c r="C81" s="64">
        <v>40</v>
      </c>
      <c r="D81" s="64">
        <v>0</v>
      </c>
      <c r="E81" s="64">
        <v>130</v>
      </c>
      <c r="F81" s="64">
        <v>72</v>
      </c>
      <c r="G81" s="64">
        <v>130</v>
      </c>
      <c r="H81" s="64">
        <v>0</v>
      </c>
    </row>
    <row r="82" spans="1:8" ht="19" x14ac:dyDescent="0.25">
      <c r="A82" s="65" t="s">
        <v>713</v>
      </c>
      <c r="B82" s="64">
        <v>90</v>
      </c>
      <c r="C82" s="64">
        <v>40</v>
      </c>
      <c r="D82" s="64">
        <v>0</v>
      </c>
      <c r="E82" s="64">
        <v>115</v>
      </c>
      <c r="F82" s="64">
        <v>63</v>
      </c>
      <c r="G82" s="64">
        <v>115</v>
      </c>
      <c r="H82" s="64">
        <v>0</v>
      </c>
    </row>
    <row r="83" spans="1:8" ht="19" x14ac:dyDescent="0.25">
      <c r="A83" s="65" t="s">
        <v>714</v>
      </c>
      <c r="B83" s="64">
        <v>90</v>
      </c>
      <c r="C83" s="64">
        <v>40</v>
      </c>
      <c r="D83" s="64">
        <v>0</v>
      </c>
      <c r="E83" s="64">
        <v>115</v>
      </c>
      <c r="F83" s="64">
        <v>63</v>
      </c>
      <c r="G83" s="64">
        <v>115</v>
      </c>
      <c r="H83" s="64">
        <v>0</v>
      </c>
    </row>
    <row r="84" spans="1:8" ht="19" x14ac:dyDescent="0.25">
      <c r="A84" s="65" t="s">
        <v>715</v>
      </c>
      <c r="B84" s="64">
        <v>90</v>
      </c>
      <c r="C84" s="64">
        <v>40</v>
      </c>
      <c r="D84" s="64">
        <v>0</v>
      </c>
      <c r="E84" s="64">
        <v>115</v>
      </c>
      <c r="F84" s="64">
        <v>63</v>
      </c>
      <c r="G84" s="64">
        <v>115</v>
      </c>
      <c r="H84" s="64">
        <v>0</v>
      </c>
    </row>
    <row r="85" spans="1:8" ht="19" x14ac:dyDescent="0.25">
      <c r="A85" s="65" t="s">
        <v>716</v>
      </c>
      <c r="B85" s="64">
        <v>90</v>
      </c>
      <c r="C85" s="64">
        <v>43</v>
      </c>
      <c r="D85" s="64">
        <v>0</v>
      </c>
      <c r="E85" s="64">
        <v>125</v>
      </c>
      <c r="F85" s="64">
        <v>75</v>
      </c>
      <c r="G85" s="64">
        <v>129</v>
      </c>
      <c r="H85" s="64">
        <v>0</v>
      </c>
    </row>
    <row r="86" spans="1:8" ht="19" x14ac:dyDescent="0.25">
      <c r="A86" s="65" t="s">
        <v>717</v>
      </c>
      <c r="B86" s="64">
        <v>140</v>
      </c>
      <c r="C86" s="64">
        <v>63</v>
      </c>
      <c r="D86" s="64">
        <v>0</v>
      </c>
      <c r="E86" s="64">
        <v>200</v>
      </c>
      <c r="F86" s="64">
        <v>0</v>
      </c>
      <c r="G86" s="64">
        <v>209</v>
      </c>
      <c r="H86" s="64">
        <v>0</v>
      </c>
    </row>
    <row r="87" spans="1:8" ht="19" x14ac:dyDescent="0.25">
      <c r="A87" s="65" t="s">
        <v>718</v>
      </c>
      <c r="B87" s="64">
        <v>180</v>
      </c>
      <c r="C87" s="64">
        <v>93</v>
      </c>
      <c r="D87" s="64">
        <v>0</v>
      </c>
      <c r="E87" s="64">
        <v>230</v>
      </c>
      <c r="F87" s="64">
        <v>144</v>
      </c>
      <c r="G87" s="64">
        <v>263</v>
      </c>
      <c r="H87" s="64">
        <v>0</v>
      </c>
    </row>
    <row r="88" spans="1:8" ht="19" x14ac:dyDescent="0.25">
      <c r="A88" s="65" t="s">
        <v>719</v>
      </c>
      <c r="B88" s="64">
        <v>100</v>
      </c>
      <c r="C88" s="64">
        <v>55</v>
      </c>
      <c r="D88" s="64">
        <v>0</v>
      </c>
      <c r="E88" s="64">
        <v>155</v>
      </c>
      <c r="F88" s="64">
        <v>90</v>
      </c>
      <c r="G88" s="64">
        <v>150</v>
      </c>
      <c r="H88" s="64">
        <v>0</v>
      </c>
    </row>
    <row r="89" spans="1:8" ht="19" x14ac:dyDescent="0.25">
      <c r="A89" s="65" t="s">
        <v>720</v>
      </c>
      <c r="B89" s="64">
        <v>50</v>
      </c>
      <c r="C89" s="64">
        <v>25</v>
      </c>
      <c r="D89" s="64">
        <v>0</v>
      </c>
      <c r="E89" s="64">
        <v>75</v>
      </c>
      <c r="F89" s="64">
        <v>45</v>
      </c>
      <c r="G89" s="64">
        <v>75</v>
      </c>
      <c r="H89" s="64">
        <v>0</v>
      </c>
    </row>
    <row r="90" spans="1:8" ht="19" x14ac:dyDescent="0.25">
      <c r="A90" s="65" t="s">
        <v>721</v>
      </c>
      <c r="B90" s="64">
        <v>40</v>
      </c>
      <c r="C90" s="64">
        <v>18</v>
      </c>
      <c r="D90" s="64">
        <v>0</v>
      </c>
      <c r="E90" s="64">
        <v>50</v>
      </c>
      <c r="F90" s="64">
        <v>30</v>
      </c>
      <c r="G90" s="64">
        <v>54</v>
      </c>
      <c r="H90" s="64">
        <v>0</v>
      </c>
    </row>
    <row r="91" spans="1:8" ht="19" x14ac:dyDescent="0.25">
      <c r="A91" s="65" t="s">
        <v>722</v>
      </c>
      <c r="B91" s="64">
        <v>50</v>
      </c>
      <c r="C91" s="64">
        <v>20</v>
      </c>
      <c r="D91" s="64">
        <v>0</v>
      </c>
      <c r="E91" s="64">
        <v>75</v>
      </c>
      <c r="F91" s="64">
        <v>36</v>
      </c>
      <c r="G91" s="64">
        <v>80</v>
      </c>
      <c r="H91" s="64">
        <v>0</v>
      </c>
    </row>
    <row r="92" spans="1:8" ht="19" x14ac:dyDescent="0.25">
      <c r="A92" s="65" t="s">
        <v>723</v>
      </c>
      <c r="B92" s="64">
        <v>50</v>
      </c>
      <c r="C92" s="64">
        <v>20</v>
      </c>
      <c r="D92" s="64">
        <v>0</v>
      </c>
      <c r="E92" s="64">
        <v>75</v>
      </c>
      <c r="F92" s="64">
        <v>36</v>
      </c>
      <c r="G92" s="64">
        <v>80</v>
      </c>
      <c r="H92" s="64">
        <v>18</v>
      </c>
    </row>
    <row r="93" spans="1:8" ht="19" x14ac:dyDescent="0.25">
      <c r="A93" s="65" t="s">
        <v>724</v>
      </c>
      <c r="B93" s="64">
        <v>40</v>
      </c>
      <c r="C93" s="64">
        <v>20</v>
      </c>
      <c r="D93" s="64">
        <v>0</v>
      </c>
      <c r="E93" s="64">
        <v>50</v>
      </c>
      <c r="F93" s="64">
        <v>0</v>
      </c>
      <c r="G93" s="64">
        <v>54</v>
      </c>
      <c r="H93" s="64">
        <v>0</v>
      </c>
    </row>
    <row r="94" spans="1:8" ht="19" x14ac:dyDescent="0.25">
      <c r="A94" s="65" t="s">
        <v>725</v>
      </c>
      <c r="B94" s="64">
        <v>50</v>
      </c>
      <c r="C94" s="64">
        <v>30</v>
      </c>
      <c r="D94" s="64">
        <v>0</v>
      </c>
      <c r="E94" s="64">
        <v>75</v>
      </c>
      <c r="F94" s="64">
        <v>45</v>
      </c>
      <c r="G94" s="64">
        <v>80</v>
      </c>
      <c r="H94" s="64">
        <v>0</v>
      </c>
    </row>
    <row r="95" spans="1:8" ht="19" x14ac:dyDescent="0.25">
      <c r="A95" s="65" t="s">
        <v>726</v>
      </c>
      <c r="B95" s="64">
        <v>280</v>
      </c>
      <c r="C95" s="64">
        <v>0</v>
      </c>
      <c r="D95" s="64">
        <v>0</v>
      </c>
      <c r="E95" s="64">
        <v>350</v>
      </c>
      <c r="F95" s="64">
        <v>186</v>
      </c>
      <c r="G95" s="64">
        <v>400</v>
      </c>
      <c r="H95" s="64">
        <v>0</v>
      </c>
    </row>
    <row r="96" spans="1:8" ht="19" x14ac:dyDescent="0.25">
      <c r="A96" s="65" t="s">
        <v>727</v>
      </c>
      <c r="B96" s="64">
        <v>90</v>
      </c>
      <c r="C96" s="64">
        <v>38</v>
      </c>
      <c r="D96" s="64">
        <v>0</v>
      </c>
      <c r="E96" s="64">
        <v>125</v>
      </c>
      <c r="F96" s="64">
        <v>66</v>
      </c>
      <c r="G96" s="64">
        <v>134</v>
      </c>
      <c r="H96" s="64">
        <v>0</v>
      </c>
    </row>
    <row r="97" spans="1:8" ht="19" x14ac:dyDescent="0.25">
      <c r="A97" s="65" t="s">
        <v>728</v>
      </c>
      <c r="B97" s="64">
        <v>180</v>
      </c>
      <c r="C97" s="64">
        <v>78</v>
      </c>
      <c r="D97" s="64">
        <v>0</v>
      </c>
      <c r="E97" s="64">
        <v>240</v>
      </c>
      <c r="F97" s="64">
        <v>126</v>
      </c>
      <c r="G97" s="64">
        <v>268</v>
      </c>
      <c r="H97" s="64">
        <v>0</v>
      </c>
    </row>
    <row r="98" spans="1:8" ht="19" x14ac:dyDescent="0.25">
      <c r="A98" s="65" t="s">
        <v>729</v>
      </c>
      <c r="B98" s="64">
        <v>80</v>
      </c>
      <c r="C98" s="64">
        <v>38</v>
      </c>
      <c r="D98" s="64">
        <v>0</v>
      </c>
      <c r="E98" s="64">
        <v>110</v>
      </c>
      <c r="F98" s="64">
        <v>54</v>
      </c>
      <c r="G98" s="64">
        <v>104</v>
      </c>
      <c r="H98" s="64">
        <v>0</v>
      </c>
    </row>
    <row r="99" spans="1:8" ht="19" x14ac:dyDescent="0.25">
      <c r="A99" s="65" t="s">
        <v>730</v>
      </c>
      <c r="B99" s="64">
        <v>100</v>
      </c>
      <c r="C99" s="64">
        <v>40</v>
      </c>
      <c r="D99" s="64">
        <v>0</v>
      </c>
      <c r="E99" s="64">
        <v>155</v>
      </c>
      <c r="F99" s="64">
        <v>72</v>
      </c>
      <c r="G99" s="64">
        <v>160</v>
      </c>
      <c r="H99" s="64">
        <v>0</v>
      </c>
    </row>
    <row r="100" spans="1:8" ht="19" x14ac:dyDescent="0.25">
      <c r="A100" s="65" t="s">
        <v>731</v>
      </c>
      <c r="B100" s="64">
        <v>770</v>
      </c>
      <c r="C100" s="64">
        <v>0</v>
      </c>
      <c r="D100" s="64">
        <v>0</v>
      </c>
      <c r="E100" s="64">
        <v>1200</v>
      </c>
      <c r="F100" s="64">
        <v>540</v>
      </c>
      <c r="G100" s="64">
        <v>1092</v>
      </c>
      <c r="H100" s="64">
        <v>0</v>
      </c>
    </row>
    <row r="101" spans="1:8" ht="19" x14ac:dyDescent="0.25">
      <c r="A101" s="65" t="s">
        <v>732</v>
      </c>
      <c r="B101" s="64">
        <v>0</v>
      </c>
      <c r="C101" s="64">
        <v>16</v>
      </c>
      <c r="D101" s="64">
        <v>0</v>
      </c>
      <c r="E101" s="64">
        <v>0</v>
      </c>
      <c r="F101" s="64">
        <v>0</v>
      </c>
      <c r="G101" s="64">
        <v>0</v>
      </c>
      <c r="H101" s="64">
        <v>0</v>
      </c>
    </row>
    <row r="102" spans="1:8" ht="19" x14ac:dyDescent="0.25">
      <c r="A102" s="65" t="s">
        <v>733</v>
      </c>
      <c r="B102" s="64">
        <v>200</v>
      </c>
      <c r="C102" s="64">
        <v>30</v>
      </c>
      <c r="D102" s="64">
        <v>0</v>
      </c>
      <c r="E102" s="64">
        <v>240</v>
      </c>
      <c r="F102" s="64">
        <v>120</v>
      </c>
      <c r="G102" s="64">
        <v>240</v>
      </c>
      <c r="H102" s="64">
        <v>0</v>
      </c>
    </row>
    <row r="103" spans="1:8" ht="19" x14ac:dyDescent="0.25">
      <c r="A103" s="65" t="s">
        <v>734</v>
      </c>
      <c r="B103" s="64">
        <v>360</v>
      </c>
      <c r="C103" s="64">
        <v>72</v>
      </c>
      <c r="D103" s="64">
        <v>0</v>
      </c>
      <c r="E103" s="64">
        <v>400</v>
      </c>
      <c r="F103" s="64">
        <v>210</v>
      </c>
      <c r="G103" s="64">
        <v>450</v>
      </c>
      <c r="H103" s="64">
        <v>0</v>
      </c>
    </row>
    <row r="104" spans="1:8" ht="19" x14ac:dyDescent="0.25">
      <c r="A104" s="65" t="s">
        <v>735</v>
      </c>
      <c r="B104" s="64">
        <v>220</v>
      </c>
      <c r="C104" s="64">
        <v>42</v>
      </c>
      <c r="D104" s="64">
        <v>0</v>
      </c>
      <c r="E104" s="64">
        <v>276</v>
      </c>
      <c r="F104" s="64">
        <v>123</v>
      </c>
      <c r="G104" s="64">
        <v>270</v>
      </c>
      <c r="H104" s="64">
        <v>0</v>
      </c>
    </row>
    <row r="105" spans="1:8" ht="19" x14ac:dyDescent="0.25">
      <c r="A105" s="65" t="s">
        <v>736</v>
      </c>
      <c r="B105" s="64">
        <v>120</v>
      </c>
      <c r="C105" s="64">
        <v>36</v>
      </c>
      <c r="D105" s="64">
        <v>0</v>
      </c>
      <c r="E105" s="64">
        <v>158</v>
      </c>
      <c r="F105" s="64">
        <v>90</v>
      </c>
      <c r="G105" s="64">
        <v>130</v>
      </c>
      <c r="H105" s="64">
        <v>0</v>
      </c>
    </row>
    <row r="106" spans="1:8" ht="19" x14ac:dyDescent="0.25">
      <c r="A106" s="65" t="s">
        <v>737</v>
      </c>
      <c r="B106" s="64">
        <v>230</v>
      </c>
      <c r="C106" s="64">
        <v>60</v>
      </c>
      <c r="D106" s="64">
        <v>0</v>
      </c>
      <c r="E106" s="64">
        <v>267</v>
      </c>
      <c r="F106" s="64">
        <v>152</v>
      </c>
      <c r="G106" s="64">
        <v>272</v>
      </c>
      <c r="H106" s="64">
        <v>0</v>
      </c>
    </row>
    <row r="107" spans="1:8" ht="19" x14ac:dyDescent="0.25">
      <c r="A107" s="65" t="s">
        <v>738</v>
      </c>
      <c r="B107" s="64">
        <v>520</v>
      </c>
      <c r="C107" s="64">
        <v>0</v>
      </c>
      <c r="D107" s="64">
        <v>0</v>
      </c>
      <c r="E107" s="64">
        <v>690</v>
      </c>
      <c r="F107" s="64">
        <v>348</v>
      </c>
      <c r="G107" s="64">
        <v>570</v>
      </c>
      <c r="H107" s="64">
        <v>0</v>
      </c>
    </row>
    <row r="108" spans="1:8" ht="19" x14ac:dyDescent="0.25">
      <c r="A108" s="65" t="s">
        <v>739</v>
      </c>
      <c r="B108" s="64">
        <v>260</v>
      </c>
      <c r="C108" s="64">
        <v>48</v>
      </c>
      <c r="D108" s="64">
        <v>0</v>
      </c>
      <c r="E108" s="64">
        <v>287</v>
      </c>
      <c r="F108" s="64">
        <v>180</v>
      </c>
      <c r="G108" s="64">
        <v>300</v>
      </c>
      <c r="H108" s="64">
        <v>0</v>
      </c>
    </row>
    <row r="109" spans="1:8" ht="19" x14ac:dyDescent="0.25">
      <c r="A109" s="65" t="s">
        <v>740</v>
      </c>
      <c r="B109" s="64">
        <v>240</v>
      </c>
      <c r="C109" s="64">
        <v>72</v>
      </c>
      <c r="D109" s="64">
        <v>0</v>
      </c>
      <c r="E109" s="64">
        <v>340</v>
      </c>
      <c r="F109" s="64">
        <v>135</v>
      </c>
      <c r="G109" s="64">
        <v>260</v>
      </c>
      <c r="H109" s="64">
        <v>0</v>
      </c>
    </row>
    <row r="110" spans="1:8" ht="19" x14ac:dyDescent="0.25">
      <c r="A110" s="65" t="s">
        <v>741</v>
      </c>
      <c r="B110" s="64">
        <v>110</v>
      </c>
      <c r="C110" s="64">
        <v>36</v>
      </c>
      <c r="D110" s="64">
        <v>0</v>
      </c>
      <c r="E110" s="64">
        <v>160</v>
      </c>
      <c r="F110" s="64">
        <v>69</v>
      </c>
      <c r="G110" s="64">
        <v>144</v>
      </c>
      <c r="H110" s="64">
        <v>0</v>
      </c>
    </row>
    <row r="111" spans="1:8" ht="19" x14ac:dyDescent="0.25">
      <c r="A111" s="65" t="s">
        <v>742</v>
      </c>
      <c r="B111" s="64">
        <v>110</v>
      </c>
      <c r="C111" s="64">
        <v>36</v>
      </c>
      <c r="D111" s="64">
        <v>0</v>
      </c>
      <c r="E111" s="64">
        <v>150</v>
      </c>
      <c r="F111" s="64">
        <v>69</v>
      </c>
      <c r="G111" s="64">
        <v>120</v>
      </c>
      <c r="H111" s="64">
        <v>0</v>
      </c>
    </row>
    <row r="112" spans="1:8" ht="19" x14ac:dyDescent="0.25">
      <c r="A112" s="65" t="s">
        <v>743</v>
      </c>
      <c r="B112" s="64">
        <v>100</v>
      </c>
      <c r="C112" s="64">
        <v>30</v>
      </c>
      <c r="D112" s="64">
        <v>0</v>
      </c>
      <c r="E112" s="64">
        <v>100</v>
      </c>
      <c r="F112" s="64">
        <v>78</v>
      </c>
      <c r="G112" s="64">
        <v>174</v>
      </c>
      <c r="H112" s="64">
        <v>0</v>
      </c>
    </row>
    <row r="113" spans="1:8" ht="19" x14ac:dyDescent="0.25">
      <c r="A113" s="65" t="s">
        <v>744</v>
      </c>
      <c r="B113" s="64">
        <v>1400</v>
      </c>
      <c r="C113" s="64">
        <v>0</v>
      </c>
      <c r="D113" s="64">
        <v>0</v>
      </c>
      <c r="E113" s="64">
        <v>2000</v>
      </c>
      <c r="F113" s="64">
        <v>0</v>
      </c>
      <c r="G113" s="64">
        <v>0</v>
      </c>
      <c r="H113" s="64">
        <v>0</v>
      </c>
    </row>
    <row r="114" spans="1:8" ht="19" x14ac:dyDescent="0.25">
      <c r="A114" s="65" t="s">
        <v>745</v>
      </c>
      <c r="B114" s="64">
        <v>220</v>
      </c>
      <c r="C114" s="64">
        <v>46</v>
      </c>
      <c r="D114" s="64">
        <v>0</v>
      </c>
      <c r="E114" s="64">
        <v>350</v>
      </c>
      <c r="F114" s="64">
        <v>210</v>
      </c>
      <c r="G114" s="64">
        <v>351</v>
      </c>
      <c r="H114" s="64">
        <v>0</v>
      </c>
    </row>
    <row r="115" spans="1:8" ht="19" x14ac:dyDescent="0.25">
      <c r="A115" s="65" t="s">
        <v>746</v>
      </c>
      <c r="B115" s="64">
        <v>220</v>
      </c>
      <c r="C115" s="64">
        <v>46</v>
      </c>
      <c r="D115" s="64">
        <v>0</v>
      </c>
      <c r="E115" s="64">
        <v>350</v>
      </c>
      <c r="F115" s="64">
        <v>210</v>
      </c>
      <c r="G115" s="64">
        <v>351</v>
      </c>
      <c r="H115" s="64">
        <v>0</v>
      </c>
    </row>
    <row r="116" spans="1:8" ht="19" x14ac:dyDescent="0.25">
      <c r="A116" s="65" t="s">
        <v>747</v>
      </c>
      <c r="B116" s="64">
        <v>220</v>
      </c>
      <c r="C116" s="64">
        <v>46</v>
      </c>
      <c r="D116" s="64">
        <v>0</v>
      </c>
      <c r="E116" s="64">
        <v>350</v>
      </c>
      <c r="F116" s="64">
        <v>210</v>
      </c>
      <c r="G116" s="64">
        <v>351</v>
      </c>
      <c r="H116" s="64">
        <v>0</v>
      </c>
    </row>
    <row r="117" spans="1:8" ht="19" x14ac:dyDescent="0.25">
      <c r="A117" s="65" t="s">
        <v>748</v>
      </c>
      <c r="B117" s="64">
        <v>220</v>
      </c>
      <c r="C117" s="64">
        <v>0</v>
      </c>
      <c r="D117" s="64">
        <v>0</v>
      </c>
      <c r="E117" s="64">
        <v>350</v>
      </c>
      <c r="F117" s="64">
        <v>180</v>
      </c>
      <c r="G117" s="64">
        <v>406</v>
      </c>
      <c r="H117" s="64">
        <v>0</v>
      </c>
    </row>
    <row r="118" spans="1:8" ht="19" x14ac:dyDescent="0.25">
      <c r="A118" s="65" t="s">
        <v>749</v>
      </c>
      <c r="B118" s="64">
        <v>220</v>
      </c>
      <c r="C118" s="64">
        <v>46</v>
      </c>
      <c r="D118" s="64">
        <v>0</v>
      </c>
      <c r="E118" s="64">
        <v>350</v>
      </c>
      <c r="F118" s="64">
        <v>210</v>
      </c>
      <c r="G118" s="64">
        <v>351</v>
      </c>
      <c r="H118" s="64">
        <v>0</v>
      </c>
    </row>
    <row r="119" spans="1:8" ht="19" x14ac:dyDescent="0.25">
      <c r="A119" s="65" t="s">
        <v>750</v>
      </c>
      <c r="B119" s="64">
        <v>540</v>
      </c>
      <c r="C119" s="64">
        <v>0</v>
      </c>
      <c r="D119" s="64">
        <v>0</v>
      </c>
      <c r="E119" s="64">
        <v>750</v>
      </c>
      <c r="F119" s="64">
        <v>360</v>
      </c>
      <c r="G119" s="64">
        <v>702</v>
      </c>
      <c r="H119" s="64">
        <v>0</v>
      </c>
    </row>
    <row r="120" spans="1:8" ht="19" x14ac:dyDescent="0.25">
      <c r="A120" s="65" t="s">
        <v>751</v>
      </c>
      <c r="B120" s="64">
        <v>540</v>
      </c>
      <c r="C120" s="64">
        <v>0</v>
      </c>
      <c r="D120" s="64">
        <v>0</v>
      </c>
      <c r="E120" s="64">
        <v>750</v>
      </c>
      <c r="F120" s="64">
        <v>360</v>
      </c>
      <c r="G120" s="64">
        <v>702</v>
      </c>
      <c r="H120" s="64">
        <v>0</v>
      </c>
    </row>
    <row r="121" spans="1:8" ht="19" x14ac:dyDescent="0.25">
      <c r="A121" s="65" t="s">
        <v>752</v>
      </c>
      <c r="B121" s="64">
        <v>1380</v>
      </c>
      <c r="C121" s="64">
        <v>0</v>
      </c>
      <c r="D121" s="64">
        <v>0</v>
      </c>
      <c r="E121" s="64">
        <v>1800</v>
      </c>
      <c r="F121" s="64">
        <v>1140</v>
      </c>
      <c r="G121" s="64">
        <v>1914</v>
      </c>
      <c r="H121" s="64">
        <v>0</v>
      </c>
    </row>
    <row r="122" spans="1:8" ht="19" x14ac:dyDescent="0.25">
      <c r="A122" s="65" t="s">
        <v>753</v>
      </c>
      <c r="B122" s="64">
        <v>560</v>
      </c>
      <c r="C122" s="64">
        <v>0</v>
      </c>
      <c r="D122" s="64">
        <v>0</v>
      </c>
      <c r="E122" s="64">
        <v>750</v>
      </c>
      <c r="F122" s="64">
        <v>510</v>
      </c>
      <c r="G122" s="64">
        <v>828</v>
      </c>
      <c r="H122" s="64">
        <v>0</v>
      </c>
    </row>
    <row r="123" spans="1:8" ht="19" x14ac:dyDescent="0.25">
      <c r="A123" s="65" t="s">
        <v>754</v>
      </c>
      <c r="B123" s="64">
        <v>560</v>
      </c>
      <c r="C123" s="64">
        <v>0</v>
      </c>
      <c r="D123" s="64">
        <v>0</v>
      </c>
      <c r="E123" s="64">
        <v>750</v>
      </c>
      <c r="F123" s="64">
        <v>510</v>
      </c>
      <c r="G123" s="64">
        <v>828</v>
      </c>
      <c r="H123" s="64">
        <v>0</v>
      </c>
    </row>
    <row r="124" spans="1:8" ht="19" x14ac:dyDescent="0.25">
      <c r="A124" s="65" t="s">
        <v>755</v>
      </c>
      <c r="B124" s="64">
        <v>1120</v>
      </c>
      <c r="C124" s="64">
        <v>0</v>
      </c>
      <c r="D124" s="64">
        <v>0</v>
      </c>
      <c r="E124" s="64">
        <v>1600</v>
      </c>
      <c r="F124" s="64">
        <v>1020</v>
      </c>
      <c r="G124" s="64">
        <v>1656</v>
      </c>
      <c r="H124" s="64">
        <v>0</v>
      </c>
    </row>
    <row r="125" spans="1:8" ht="19" x14ac:dyDescent="0.25">
      <c r="A125" s="65" t="s">
        <v>756</v>
      </c>
      <c r="B125" s="64">
        <v>770</v>
      </c>
      <c r="C125" s="64">
        <v>0</v>
      </c>
      <c r="D125" s="64">
        <v>0</v>
      </c>
      <c r="E125" s="64">
        <v>1200</v>
      </c>
      <c r="F125" s="64">
        <v>540</v>
      </c>
      <c r="G125" s="64">
        <v>1092</v>
      </c>
      <c r="H125" s="64">
        <v>0</v>
      </c>
    </row>
  </sheetData>
  <pageMargins left="0.7" right="0.7" top="0.75" bottom="0.75" header="0.3" footer="0.3"/>
  <pageSetup paperSize="9" scale="44" fitToHeight="2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9D4D3-9E0D-624C-912C-C43ECF56EFED}">
  <dimension ref="A1:E9"/>
  <sheetViews>
    <sheetView tabSelected="1" workbookViewId="0">
      <selection activeCell="J26" sqref="J26"/>
    </sheetView>
  </sheetViews>
  <sheetFormatPr baseColWidth="10" defaultRowHeight="16" x14ac:dyDescent="0.2"/>
  <cols>
    <col min="1" max="1" width="4.6640625" style="44" customWidth="1"/>
    <col min="2" max="2" width="14.1640625" style="231" customWidth="1"/>
    <col min="3" max="4" width="39.1640625" style="44" customWidth="1"/>
    <col min="5" max="16384" width="10.83203125" style="44"/>
  </cols>
  <sheetData>
    <row r="1" spans="1:5" ht="26" x14ac:dyDescent="0.2">
      <c r="A1" s="80"/>
      <c r="B1" s="457" t="s">
        <v>765</v>
      </c>
      <c r="C1" s="457"/>
      <c r="D1" s="457"/>
      <c r="E1" s="80"/>
    </row>
    <row r="2" spans="1:5" x14ac:dyDescent="0.2">
      <c r="A2" s="80"/>
      <c r="B2" s="227"/>
      <c r="C2" s="80"/>
      <c r="D2" s="80"/>
      <c r="E2" s="80"/>
    </row>
    <row r="3" spans="1:5" ht="21" x14ac:dyDescent="0.2">
      <c r="A3" s="80"/>
      <c r="B3" s="228" t="s">
        <v>155</v>
      </c>
      <c r="C3" s="81" t="s">
        <v>760</v>
      </c>
      <c r="D3" s="81" t="s">
        <v>164</v>
      </c>
      <c r="E3" s="80"/>
    </row>
    <row r="4" spans="1:5" ht="59" customHeight="1" x14ac:dyDescent="0.2">
      <c r="A4" s="80"/>
      <c r="B4" s="229" t="s">
        <v>757</v>
      </c>
      <c r="C4" s="225" t="s">
        <v>761</v>
      </c>
      <c r="D4" s="225" t="s">
        <v>766</v>
      </c>
      <c r="E4" s="80"/>
    </row>
    <row r="5" spans="1:5" ht="59" customHeight="1" x14ac:dyDescent="0.2">
      <c r="A5" s="80"/>
      <c r="B5" s="229" t="s">
        <v>758</v>
      </c>
      <c r="C5" s="225" t="s">
        <v>763</v>
      </c>
      <c r="D5" s="225" t="s">
        <v>762</v>
      </c>
      <c r="E5" s="80"/>
    </row>
    <row r="6" spans="1:5" ht="59" customHeight="1" x14ac:dyDescent="0.2">
      <c r="A6" s="80"/>
      <c r="B6" s="229" t="s">
        <v>759</v>
      </c>
      <c r="C6" s="225" t="s">
        <v>769</v>
      </c>
      <c r="D6" s="226" t="s">
        <v>764</v>
      </c>
      <c r="E6" s="80"/>
    </row>
    <row r="7" spans="1:5" ht="19" x14ac:dyDescent="0.2">
      <c r="A7" s="80"/>
      <c r="B7" s="230"/>
      <c r="C7" s="82"/>
      <c r="D7" s="82"/>
      <c r="E7" s="80"/>
    </row>
    <row r="8" spans="1:5" ht="59" customHeight="1" x14ac:dyDescent="0.2">
      <c r="A8" s="80"/>
      <c r="B8" s="232" t="s">
        <v>767</v>
      </c>
      <c r="C8" s="233" t="s">
        <v>768</v>
      </c>
      <c r="D8" s="234" t="s">
        <v>770</v>
      </c>
      <c r="E8" s="80"/>
    </row>
    <row r="9" spans="1:5" x14ac:dyDescent="0.2">
      <c r="A9" s="80"/>
      <c r="B9" s="227"/>
      <c r="C9" s="80"/>
      <c r="D9" s="80"/>
      <c r="E9" s="8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AMS - Day 1</vt:lpstr>
      <vt:lpstr>AMS - Day 2</vt:lpstr>
      <vt:lpstr>AMS - Day 3</vt:lpstr>
      <vt:lpstr>ALT Capacity</vt:lpstr>
      <vt:lpstr>Atlanta Cap</vt:lpstr>
      <vt:lpstr>CEO space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2023-09-01T08:40:11Z</dcterms:created>
  <dcterms:modified xsi:type="dcterms:W3CDTF">2024-01-29T17:13:55Z</dcterms:modified>
  <cp:category/>
  <cp:contentStatus/>
</cp:coreProperties>
</file>