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nicoleevents/Desktop/"/>
    </mc:Choice>
  </mc:AlternateContent>
  <xr:revisionPtr revIDLastSave="0" documentId="13_ncr:1_{25D475EF-79E9-9F4C-9B83-7470C0EC59B8}" xr6:coauthVersionLast="47" xr6:coauthVersionMax="47" xr10:uidLastSave="{00000000-0000-0000-0000-000000000000}"/>
  <bookViews>
    <workbookView xWindow="28920" yWindow="-1740" windowWidth="35940" windowHeight="19360" xr2:uid="{93B09F20-6599-3944-8BC0-C149418B6B52}"/>
  </bookViews>
  <sheets>
    <sheet name="EMEA - Day 1 - 6th" sheetId="20" r:id="rId1"/>
    <sheet name="EMEA - Day 2" sheetId="11" r:id="rId2"/>
    <sheet name="EMEA - Day 3" sheetId="7" r:id="rId3"/>
    <sheet name="LHR Capacity" sheetId="15" r:id="rId4"/>
    <sheet name="Atlanta Cap" sheetId="10" state="hidden" r:id="rId5"/>
    <sheet name="CEO space" sheetId="22" r:id="rId6"/>
  </sheets>
  <externalReferences>
    <externalReference r:id="rId7"/>
    <externalReference r:id="rId8"/>
    <externalReference r:id="rId9"/>
  </externalReferences>
  <definedNames>
    <definedName name="currency">[1]Currencies!$B$3:$C$6</definedName>
    <definedName name="exrates">#REF!</definedName>
    <definedName name="nnn">'[2]ignore sheet'!$B$6</definedName>
    <definedName name="NZD">'[3]ignore sheet'!#REF!</definedName>
    <definedName name="test">'[3]ignore sheet'!#REF!</definedName>
    <definedName name="test2">'[3]ignore sheet'!#REF!</definedName>
    <definedName name="USD">'[3]ignore sheet'!$B$6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3" i="7" l="1"/>
  <c r="D33" i="7" s="1"/>
  <c r="E33" i="7" s="1"/>
  <c r="F33" i="7" s="1"/>
  <c r="G33" i="7" s="1"/>
  <c r="H33" i="7" s="1"/>
  <c r="I33" i="7" s="1"/>
  <c r="K33" i="7" s="1"/>
  <c r="L33" i="7" s="1"/>
  <c r="M33" i="7" s="1"/>
  <c r="N33" i="7" s="1"/>
  <c r="O33" i="7" s="1"/>
  <c r="Q33" i="7" s="1"/>
  <c r="R33" i="7" s="1"/>
  <c r="S33" i="7" s="1"/>
  <c r="T33" i="7" s="1"/>
  <c r="U33" i="7" s="1"/>
  <c r="W33" i="7" s="1"/>
  <c r="X33" i="7" s="1"/>
  <c r="Y33" i="7" s="1"/>
  <c r="Z33" i="7" s="1"/>
  <c r="AA33" i="7" s="1"/>
  <c r="AC33" i="7" s="1"/>
  <c r="AD33" i="7" s="1"/>
  <c r="AE33" i="7" s="1"/>
  <c r="AF33" i="7" s="1"/>
  <c r="AG33" i="7" s="1"/>
  <c r="AI33" i="7" s="1"/>
  <c r="AJ33" i="7" s="1"/>
  <c r="AK33" i="7" s="1"/>
  <c r="AL33" i="7" s="1"/>
  <c r="AM33" i="7" s="1"/>
  <c r="AO33" i="7" s="1"/>
  <c r="AP33" i="7" s="1"/>
  <c r="AQ33" i="7" s="1"/>
  <c r="AR33" i="7" s="1"/>
  <c r="AS33" i="7" s="1"/>
  <c r="AU33" i="7" s="1"/>
  <c r="AV33" i="7" s="1"/>
  <c r="AW33" i="7" s="1"/>
  <c r="AX33" i="7" s="1"/>
  <c r="AY33" i="7" s="1"/>
  <c r="BA33" i="7" s="1"/>
  <c r="BB33" i="7" s="1"/>
  <c r="BC33" i="7" s="1"/>
  <c r="BD33" i="7" s="1"/>
  <c r="BE33" i="7" s="1"/>
  <c r="BG33" i="7" s="1"/>
  <c r="BH33" i="7" s="1"/>
  <c r="BI33" i="7" s="1"/>
  <c r="BJ33" i="7" s="1"/>
  <c r="BK33" i="7" s="1"/>
  <c r="BM33" i="7" s="1"/>
  <c r="BN33" i="7" s="1"/>
  <c r="BO33" i="7" s="1"/>
  <c r="BP33" i="7" s="1"/>
  <c r="BQ33" i="7" s="1"/>
  <c r="BS33" i="7" s="1"/>
  <c r="BT33" i="7" s="1"/>
  <c r="BU33" i="7" s="1"/>
  <c r="BV33" i="7" s="1"/>
  <c r="BW33" i="7" s="1"/>
  <c r="BY33" i="7" s="1"/>
  <c r="C45" i="11"/>
  <c r="B46" i="11" s="1"/>
  <c r="C46" i="11" s="1"/>
  <c r="B47" i="11" s="1"/>
  <c r="C47" i="11" s="1"/>
  <c r="B48" i="11" s="1"/>
  <c r="C48" i="11" s="1"/>
  <c r="C23" i="20"/>
  <c r="B24" i="20" s="1"/>
  <c r="C24" i="20" s="1"/>
  <c r="B25" i="20" s="1"/>
  <c r="C25" i="20" s="1"/>
  <c r="B26" i="20" s="1"/>
  <c r="B8" i="20"/>
  <c r="C8" i="20" s="1"/>
  <c r="B9" i="20" s="1"/>
  <c r="C9" i="20" s="1"/>
  <c r="C13" i="20" s="1"/>
  <c r="C14" i="20" s="1"/>
  <c r="B15" i="20" s="1"/>
  <c r="C15" i="20" s="1"/>
  <c r="B16" i="20" s="1"/>
  <c r="C16" i="20" s="1"/>
  <c r="B17" i="20" s="1"/>
  <c r="C17" i="20" s="1"/>
  <c r="B18" i="20" s="1"/>
  <c r="C18" i="20" s="1"/>
  <c r="B19" i="20" s="1"/>
  <c r="C19" i="20" s="1"/>
  <c r="B20" i="20" s="1"/>
  <c r="C20" i="20" s="1"/>
  <c r="B21" i="20" s="1"/>
  <c r="C21" i="20" s="1"/>
  <c r="B22" i="20" s="1"/>
  <c r="C22" i="20" s="1"/>
  <c r="C5" i="20"/>
  <c r="B6" i="20" s="1"/>
  <c r="C6" i="20" s="1"/>
  <c r="B7" i="20" s="1"/>
  <c r="J62" i="15"/>
  <c r="I62" i="15"/>
  <c r="H62" i="15"/>
  <c r="G62" i="15"/>
  <c r="BZ33" i="7" l="1"/>
  <c r="CA33" i="7" s="1"/>
  <c r="CB33" i="7" s="1"/>
  <c r="CC33" i="7" s="1"/>
  <c r="CE33" i="7" s="1"/>
  <c r="CF33" i="7" s="1"/>
  <c r="CG33" i="7" s="1"/>
  <c r="CH33" i="7" s="1"/>
  <c r="CI33" i="7" s="1"/>
  <c r="CK33" i="7" s="1"/>
  <c r="CL33" i="7" s="1"/>
  <c r="CM33" i="7" s="1"/>
  <c r="CN33" i="7" s="1"/>
  <c r="CO33" i="7" s="1"/>
  <c r="CQ33" i="7" s="1"/>
  <c r="CR33" i="7" s="1"/>
  <c r="CS33" i="7" s="1"/>
  <c r="CT33" i="7" s="1"/>
  <c r="CU33" i="7" s="1"/>
  <c r="CW33" i="7" s="1"/>
  <c r="CX33" i="7" s="1"/>
  <c r="CY33" i="7" s="1"/>
  <c r="CZ33" i="7" s="1"/>
  <c r="DA33" i="7" s="1"/>
  <c r="DC33" i="7" s="1"/>
  <c r="DD33" i="7" s="1"/>
  <c r="DE33" i="7" s="1"/>
  <c r="DF33" i="7" s="1"/>
  <c r="DG33" i="7" s="1"/>
  <c r="DI33" i="7" s="1"/>
  <c r="DJ33" i="7" s="1"/>
  <c r="DK33" i="7" s="1"/>
  <c r="DL33" i="7" s="1"/>
  <c r="DM33" i="7" s="1"/>
  <c r="DO33" i="7" s="1"/>
  <c r="DP33" i="7" s="1"/>
  <c r="DQ33" i="7" s="1"/>
  <c r="DR33" i="7" s="1"/>
  <c r="DS33" i="7" s="1"/>
  <c r="DU33" i="7" s="1"/>
  <c r="DV33" i="7" s="1"/>
  <c r="DW33" i="7" s="1"/>
  <c r="DX33" i="7" s="1"/>
  <c r="DY33" i="7" s="1"/>
  <c r="EA33" i="7" s="1"/>
  <c r="EB33" i="7" s="1"/>
  <c r="EC33" i="7" s="1"/>
  <c r="ED33" i="7" s="1"/>
  <c r="EE33" i="7" s="1"/>
  <c r="EF33" i="7"/>
  <c r="EG33" i="7" s="1"/>
  <c r="EH33" i="7" s="1"/>
  <c r="EI33" i="7" s="1"/>
  <c r="EJ33" i="7" s="1"/>
  <c r="EK33" i="7" s="1"/>
  <c r="EM33" i="7" s="1"/>
  <c r="EN33" i="7" s="1"/>
  <c r="EO33" i="7" s="1"/>
  <c r="EP33" i="7" s="1"/>
  <c r="EQ33" i="7" s="1"/>
  <c r="ES33" i="7" s="1"/>
  <c r="ET33" i="7" s="1"/>
  <c r="EU33" i="7" s="1"/>
  <c r="EV33" i="7" s="1"/>
  <c r="EW33" i="7" s="1"/>
  <c r="EY33" i="7" s="1"/>
  <c r="EZ33" i="7" s="1"/>
  <c r="FA33" i="7" s="1"/>
  <c r="FB33" i="7" s="1"/>
  <c r="FC33" i="7" s="1"/>
  <c r="FE33" i="7" s="1"/>
  <c r="FF33" i="7" s="1"/>
  <c r="FG33" i="7" s="1"/>
  <c r="FH33" i="7" s="1"/>
  <c r="FI33" i="7" s="1"/>
  <c r="FK33" i="7" s="1"/>
  <c r="FL33" i="7" s="1"/>
  <c r="FM33" i="7" s="1"/>
  <c r="FN33" i="7" s="1"/>
  <c r="B7" i="11"/>
  <c r="C7" i="11" s="1"/>
  <c r="B8" i="11" s="1"/>
  <c r="C8" i="11" s="1"/>
  <c r="C9" i="11" s="1"/>
  <c r="B10" i="11" s="1"/>
  <c r="C10" i="11" s="1"/>
  <c r="B11" i="11" s="1"/>
  <c r="C11" i="11" s="1"/>
  <c r="B12" i="11" s="1"/>
  <c r="C12" i="11" s="1"/>
  <c r="B13" i="11" s="1"/>
  <c r="C13" i="11" s="1"/>
  <c r="B14" i="11" s="1"/>
  <c r="C14" i="11" s="1"/>
  <c r="B15" i="11" s="1"/>
  <c r="C15" i="11" s="1"/>
  <c r="B16" i="11" s="1"/>
  <c r="C16" i="11" s="1"/>
  <c r="B17" i="11" s="1"/>
  <c r="C17" i="11" s="1"/>
  <c r="B18" i="11" s="1"/>
  <c r="C18" i="11" s="1"/>
  <c r="B19" i="11" s="1"/>
  <c r="C19" i="11" s="1"/>
  <c r="B20" i="11" s="1"/>
  <c r="C20" i="11" s="1"/>
  <c r="B21" i="11" s="1"/>
  <c r="C21" i="11" s="1"/>
  <c r="B22" i="11" s="1"/>
  <c r="C22" i="11" s="1"/>
  <c r="B23" i="11" s="1"/>
  <c r="C23" i="11" s="1"/>
  <c r="B24" i="11" s="1"/>
  <c r="C24" i="11" s="1"/>
  <c r="B25" i="11" s="1"/>
  <c r="C25" i="11" s="1"/>
  <c r="B26" i="11" s="1"/>
  <c r="C26" i="11" s="1"/>
  <c r="B27" i="11" s="1"/>
  <c r="C27" i="11" s="1"/>
  <c r="B28" i="11" s="1"/>
  <c r="C28" i="11" s="1"/>
  <c r="B29" i="11" s="1"/>
  <c r="C29" i="11" s="1"/>
  <c r="B30" i="11" s="1"/>
  <c r="C30" i="11" s="1"/>
  <c r="B31" i="11" s="1"/>
  <c r="C31" i="11" s="1"/>
  <c r="B32" i="11" s="1"/>
  <c r="C32" i="11" s="1"/>
  <c r="B33" i="11" s="1"/>
  <c r="C33" i="11" s="1"/>
  <c r="B34" i="11" s="1"/>
  <c r="C34" i="11" s="1"/>
  <c r="B35" i="11" s="1"/>
  <c r="C35" i="11" s="1"/>
  <c r="B36" i="11" s="1"/>
  <c r="C36" i="11" s="1"/>
  <c r="B37" i="11" s="1"/>
  <c r="C37" i="11" s="1"/>
  <c r="B38" i="11" s="1"/>
  <c r="C38" i="11" s="1"/>
  <c r="B39" i="11" s="1"/>
  <c r="C39" i="11" s="1"/>
  <c r="B40" i="11" s="1"/>
  <c r="C40" i="11" s="1"/>
  <c r="B41" i="11" s="1"/>
  <c r="C41" i="11" s="1"/>
  <c r="B42" i="11" s="1"/>
  <c r="C42" i="11" s="1"/>
  <c r="B43" i="11" s="1"/>
  <c r="C43" i="11" s="1"/>
  <c r="B44" i="11" s="1"/>
  <c r="C44" i="11" s="1"/>
  <c r="B7" i="7"/>
  <c r="C7" i="7" s="1"/>
  <c r="B8" i="7" s="1"/>
  <c r="C8" i="7" s="1"/>
  <c r="C9" i="7" s="1"/>
  <c r="B10" i="7" s="1"/>
  <c r="C10" i="7" s="1"/>
  <c r="B11" i="7" s="1"/>
  <c r="C11" i="7" s="1"/>
  <c r="B12" i="7" s="1"/>
  <c r="C12" i="7" s="1"/>
  <c r="B13" i="7" s="1"/>
  <c r="C13" i="7" s="1"/>
  <c r="B14" i="7" s="1"/>
  <c r="C14" i="7" s="1"/>
  <c r="B15" i="7" s="1"/>
  <c r="C15" i="7" s="1"/>
  <c r="B16" i="7" s="1"/>
  <c r="C16" i="7" s="1"/>
  <c r="B17" i="7" s="1"/>
  <c r="C17" i="7" s="1"/>
  <c r="B18" i="7" s="1"/>
  <c r="C18" i="7" s="1"/>
  <c r="B19" i="7" s="1"/>
  <c r="C19" i="7" s="1"/>
  <c r="B20" i="7" s="1"/>
  <c r="C20" i="7" s="1"/>
  <c r="B21" i="7" s="1"/>
  <c r="C21" i="7" s="1"/>
  <c r="B22" i="7" s="1"/>
  <c r="C22" i="7" s="1"/>
  <c r="B23" i="7" s="1"/>
  <c r="C23" i="7" s="1"/>
  <c r="B24" i="7" s="1"/>
  <c r="C24" i="7" s="1"/>
  <c r="B25" i="7" s="1"/>
  <c r="C25" i="7" s="1"/>
  <c r="B26" i="7" s="1"/>
  <c r="C26" i="7" s="1"/>
  <c r="B27" i="7" s="1"/>
  <c r="C27" i="7" s="1"/>
  <c r="B28" i="7" s="1"/>
  <c r="C28" i="7" s="1"/>
  <c r="B29" i="7" s="1"/>
  <c r="C29" i="7" s="1"/>
  <c r="B30" i="7" s="1"/>
  <c r="C30" i="7" s="1"/>
  <c r="B31" i="7" s="1"/>
  <c r="C31" i="7" s="1"/>
  <c r="B32" i="7" s="1"/>
  <c r="C32" i="7" s="1"/>
  <c r="FO33" i="7" l="1"/>
  <c r="FQ33" i="7"/>
  <c r="FR33" i="7" s="1"/>
  <c r="FS33" i="7" s="1"/>
  <c r="FT33" i="7" s="1"/>
  <c r="FU33" i="7" s="1"/>
  <c r="FW33" i="7" s="1"/>
  <c r="FX33" i="7" s="1"/>
  <c r="FY33" i="7" s="1"/>
  <c r="FZ33" i="7" s="1"/>
  <c r="GA33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Nicole Davis</author>
  </authors>
  <commentList>
    <comment ref="I36" authorId="0" shapeId="0" xr:uid="{33673662-FD9E-45E7-ADEB-D4E189310F21}">
      <text>
        <r>
          <rPr>
            <sz val="12"/>
            <color theme="1"/>
            <rFont val="Calibri"/>
            <family val="2"/>
            <scheme val="minor"/>
          </rPr>
          <t>yes we can get this room at an additional cost</t>
        </r>
      </text>
    </comment>
    <comment ref="I39" authorId="0" shapeId="0" xr:uid="{4AAE1795-5AC5-4CF9-82F2-01ADFD501B7C}">
      <text>
        <r>
          <rPr>
            <sz val="12"/>
            <color theme="1"/>
            <rFont val="Calibri"/>
            <family val="2"/>
            <scheme val="minor"/>
          </rPr>
          <t>yes we can get this room at an additional cost</t>
        </r>
      </text>
    </comment>
    <comment ref="I40" authorId="0" shapeId="0" xr:uid="{369567A1-ABEB-42FE-BB81-D05DCD37BB92}">
      <text>
        <r>
          <rPr>
            <sz val="12"/>
            <color rgb="FF000000"/>
            <rFont val="Calibri"/>
            <family val="2"/>
          </rPr>
          <t>yes we can get this room at an additional cost</t>
        </r>
      </text>
    </comment>
    <comment ref="I42" authorId="0" shapeId="0" xr:uid="{258E91D3-AD0A-4526-AA00-C3AB30C5C9B3}">
      <text>
        <r>
          <rPr>
            <sz val="12"/>
            <color theme="1"/>
            <rFont val="Calibri"/>
            <family val="2"/>
            <scheme val="minor"/>
          </rPr>
          <t>yes we can get this room at an additional cost</t>
        </r>
      </text>
    </comment>
    <comment ref="I43" authorId="0" shapeId="0" xr:uid="{1D8878DA-9142-47D6-B664-F73E952D2248}">
      <text>
        <r>
          <rPr>
            <sz val="12"/>
            <color theme="1"/>
            <rFont val="Calibri"/>
            <family val="2"/>
            <scheme val="minor"/>
          </rPr>
          <t>yes we can get this room at an additional cost</t>
        </r>
      </text>
    </comment>
    <comment ref="J51" authorId="0" shapeId="0" xr:uid="{1E4F0271-2AC5-4B70-AC5B-BC3FBCBE0A9C}">
      <text>
        <r>
          <rPr>
            <sz val="12"/>
            <color theme="1"/>
            <rFont val="Calibri"/>
            <family val="2"/>
            <scheme val="minor"/>
          </rPr>
          <t>yes we can get this room at an additional cost</t>
        </r>
      </text>
    </comment>
    <comment ref="J54" authorId="0" shapeId="0" xr:uid="{E52BB939-ED28-4D05-B6B3-E0BCA1D5D722}">
      <text>
        <r>
          <rPr>
            <sz val="12"/>
            <color theme="1"/>
            <rFont val="Calibri"/>
            <family val="2"/>
            <scheme val="minor"/>
          </rPr>
          <t>yes we can get this room at an additional cost</t>
        </r>
      </text>
    </comment>
    <comment ref="J55" authorId="0" shapeId="0" xr:uid="{9C71BEC7-FC5F-406D-AA2D-004D1477590E}">
      <text>
        <r>
          <rPr>
            <sz val="12"/>
            <color theme="1"/>
            <rFont val="Calibri"/>
            <family val="2"/>
            <scheme val="minor"/>
          </rPr>
          <t>yes we can get this room at an additional cost</t>
        </r>
      </text>
    </comment>
    <comment ref="J58" authorId="0" shapeId="0" xr:uid="{79349466-A2D2-48CF-A852-3DC7AC3368CB}">
      <text>
        <r>
          <rPr>
            <sz val="12"/>
            <color rgb="FF000000"/>
            <rFont val="Calibri"/>
            <family val="2"/>
          </rPr>
          <t>yes we can get this room at an additional cost</t>
        </r>
      </text>
    </comment>
    <comment ref="J59" authorId="0" shapeId="0" xr:uid="{26A5947A-729D-491F-ACAC-7B4210FCF194}">
      <text>
        <r>
          <rPr>
            <sz val="12"/>
            <color rgb="FF000000"/>
            <rFont val="Calibri"/>
            <family val="2"/>
          </rPr>
          <t>yes we can get this room at an additional cost</t>
        </r>
      </text>
    </comment>
  </commentList>
</comments>
</file>

<file path=xl/sharedStrings.xml><?xml version="1.0" encoding="utf-8"?>
<sst xmlns="http://schemas.openxmlformats.org/spreadsheetml/2006/main" count="1607" uniqueCount="679">
  <si>
    <t>Agenda</t>
  </si>
  <si>
    <t>London SKO</t>
  </si>
  <si>
    <t>Start</t>
  </si>
  <si>
    <t>Finish</t>
  </si>
  <si>
    <t>minutes</t>
  </si>
  <si>
    <t>Session title</t>
  </si>
  <si>
    <t>Type of session (type of presentation (panel, single speaker etc)</t>
  </si>
  <si>
    <t>Name of Moderator / Presenter / Panellists</t>
  </si>
  <si>
    <t>Room name</t>
  </si>
  <si>
    <t>Room set up (half-moon, theatre, U-shape)</t>
  </si>
  <si>
    <t>tech equipment needed. (incl. do you need hand held mic for audience Q&amp;A)</t>
  </si>
  <si>
    <t>number of attendees</t>
  </si>
  <si>
    <t>"Audience: e.g. BU/Region</t>
  </si>
  <si>
    <t>Additional Information</t>
  </si>
  <si>
    <t>Walk up music - Song name &amp; artist.</t>
  </si>
  <si>
    <t>When is the music to be used. Walk on or Walk off Stage?</t>
  </si>
  <si>
    <t>music time stamp to Start e.g. 43sec</t>
  </si>
  <si>
    <t>link to song</t>
  </si>
  <si>
    <t>will there be any Q&amp;A do we need to upload these to an App?</t>
  </si>
  <si>
    <t>Title</t>
  </si>
  <si>
    <t>No</t>
  </si>
  <si>
    <t>room name &amp; set up</t>
  </si>
  <si>
    <t>Day 1</t>
  </si>
  <si>
    <t>Tech set up and warm up</t>
  </si>
  <si>
    <t>NIL</t>
  </si>
  <si>
    <t>Cabaret</t>
  </si>
  <si>
    <t>N/A</t>
  </si>
  <si>
    <t>Session Title</t>
  </si>
  <si>
    <t>Presenter</t>
  </si>
  <si>
    <t>No's</t>
  </si>
  <si>
    <t>Room Name</t>
  </si>
  <si>
    <t>Equipment</t>
  </si>
  <si>
    <t>Production Office</t>
  </si>
  <si>
    <t>Brussels
Trestles around the perimiter of the room</t>
  </si>
  <si>
    <t>SKO Team Office</t>
  </si>
  <si>
    <r>
      <rPr>
        <sz val="10"/>
        <color rgb="FFFF0000"/>
        <rFont val="Calibri (Body)"/>
      </rPr>
      <t>Organisers Office 1</t>
    </r>
    <r>
      <rPr>
        <sz val="10"/>
        <color theme="1"/>
        <rFont val="Calibri"/>
        <family val="2"/>
        <scheme val="minor"/>
      </rPr>
      <t xml:space="preserve">
Boardroom</t>
    </r>
  </si>
  <si>
    <t>Room access</t>
  </si>
  <si>
    <t>Leader Session - All Segments
Intro to leaders: 5 Leader traits: importance of sales leader role; role at SKO</t>
  </si>
  <si>
    <t>Jonathan Gear</t>
  </si>
  <si>
    <t>Arora Theatre</t>
  </si>
  <si>
    <t>Lapel</t>
  </si>
  <si>
    <t>All Managers</t>
  </si>
  <si>
    <t>Managers split into their regional groups</t>
  </si>
  <si>
    <t>A&amp;G - Leaders Segment session</t>
  </si>
  <si>
    <t>Multiple speakers</t>
  </si>
  <si>
    <t>Ofer Mosseri and then leaders</t>
  </si>
  <si>
    <t>London 1+2
 (set 6 x 6ft tables cabaret of 7) 42ppl.  Max capacity is 8 x 6ft tables.</t>
  </si>
  <si>
    <t>Screen and ADD TWO mics and PA speakers.</t>
  </si>
  <si>
    <t>A&amp;G</t>
  </si>
  <si>
    <t>IP Leaders Segment Session</t>
  </si>
  <si>
    <t>Irmina Stroud​ and then leaders</t>
  </si>
  <si>
    <t>Paris 
(max 4 x 5ft tables) - set 4 tables of 7ppl cabaret.</t>
  </si>
  <si>
    <t>screen only no AV. 
1 flip chart needed
no microphone however MN to check if we need 1x handheld microphone</t>
  </si>
  <si>
    <t>IP</t>
  </si>
  <si>
    <t>LS&amp;H Segment Session (1) First line managers</t>
  </si>
  <si>
    <t>Amsterdam
 set 3 x 5ft tables cabaret (max is 3 x 5ft tables)</t>
  </si>
  <si>
    <t>screen only no AV - needs a flip chart</t>
  </si>
  <si>
    <t>LS&amp;H - Frist line managers</t>
  </si>
  <si>
    <t>LS&amp;H Segment Session (2)</t>
  </si>
  <si>
    <t>Athens
set 3 x 5ft tables cabaret (max is 3 x 5ft tables)</t>
  </si>
  <si>
    <t>screen only no AV</t>
  </si>
  <si>
    <t>LS&amp;H</t>
  </si>
  <si>
    <t>N</t>
  </si>
  <si>
    <t xml:space="preserve">Registration / Lunch </t>
  </si>
  <si>
    <t>Arora Foyer</t>
  </si>
  <si>
    <t>Cocktail</t>
  </si>
  <si>
    <t>All EMEA</t>
  </si>
  <si>
    <t>Rolling Lunch</t>
  </si>
  <si>
    <t>start moving people</t>
  </si>
  <si>
    <t>VOG</t>
  </si>
  <si>
    <t>ELT Meeting - 14:00 -15:30</t>
  </si>
  <si>
    <t>Bangkok</t>
  </si>
  <si>
    <t>ability to project</t>
  </si>
  <si>
    <t>P</t>
  </si>
  <si>
    <t>Welcome</t>
  </si>
  <si>
    <t>3 x 5 mins presenters</t>
  </si>
  <si>
    <t>Irmina Stroud (IP)
Ofer Mosseri (A&amp;G)
Anthony Few (LS&amp;H)</t>
  </si>
  <si>
    <t>Arora</t>
  </si>
  <si>
    <t>Need 4 chairs on stage (6 x glasses for water)</t>
  </si>
  <si>
    <t>Joint: all 3 on stage; warm up crowd; logistics,&amp; safety; recognise century club - all 3 regions at the same time</t>
  </si>
  <si>
    <t>Keynote</t>
  </si>
  <si>
    <t>1 x presenter</t>
  </si>
  <si>
    <t>Jonathan Gear (CEO)</t>
  </si>
  <si>
    <t>Video's TBC</t>
  </si>
  <si>
    <t>President Presentations</t>
  </si>
  <si>
    <t>3 x presenters</t>
  </si>
  <si>
    <t>Gordon Samson (IP), 
Henry Levy (LS&amp;H), 
Bar Veinstein (A&amp;G)</t>
  </si>
  <si>
    <t>3 x lapels</t>
  </si>
  <si>
    <t>each presenter has a 10 minute presentation each (1 after the other)</t>
  </si>
  <si>
    <t>Presidents Panel</t>
  </si>
  <si>
    <t>4 x Panel with Q&amp;A</t>
  </si>
  <si>
    <t>Jonathan Gear (CEO)
Henry Levy (LS&amp;H) 
Gordon Samson (IP) 
Bar Veinstein (A&amp;G)</t>
  </si>
  <si>
    <t>4 x lapels
4 x single couches
4 x coffee tables
4 x water</t>
  </si>
  <si>
    <t>Sli.do. 
Need Mic runners (4)</t>
  </si>
  <si>
    <t>Afternoon Break</t>
  </si>
  <si>
    <t>Set Plenary for drumming w'shop</t>
  </si>
  <si>
    <t>TB</t>
  </si>
  <si>
    <t>Drumming workshop</t>
  </si>
  <si>
    <t>Drumming entertainers</t>
  </si>
  <si>
    <t>Drumming to start session</t>
  </si>
  <si>
    <t>See Drumming rider
Ofer to intro</t>
  </si>
  <si>
    <t>Wrap Up</t>
  </si>
  <si>
    <t>Anthony Few / Ofer</t>
  </si>
  <si>
    <t>F</t>
  </si>
  <si>
    <t>Check-in / Free Time / Refresh for dinner</t>
  </si>
  <si>
    <t>Pre-Dinner drinks</t>
  </si>
  <si>
    <t>Casual Dinner</t>
  </si>
  <si>
    <t>Buffet</t>
  </si>
  <si>
    <t>Banquet Rounds</t>
  </si>
  <si>
    <t>setting up games in Arora Foyer</t>
  </si>
  <si>
    <t>Games night</t>
  </si>
  <si>
    <t>Carriages</t>
  </si>
  <si>
    <t>Agenda - EMEA</t>
  </si>
  <si>
    <t>DAY 2</t>
  </si>
  <si>
    <t>A&amp;G - Jason</t>
  </si>
  <si>
    <t>IP - Matt</t>
  </si>
  <si>
    <t>LS&amp;H - Becky</t>
  </si>
  <si>
    <t xml:space="preserve">Presenter </t>
  </si>
  <si>
    <t>Still Available</t>
  </si>
  <si>
    <t>Arora 1</t>
  </si>
  <si>
    <t>Irmina to MC for the Day **
She comes back between every presenter.
Need 5 chairs on the side of the stage for presenters 'waiting'.</t>
  </si>
  <si>
    <t>Arora 3</t>
  </si>
  <si>
    <t>No slido in day 2</t>
  </si>
  <si>
    <t>Rehearsals and Run-through time</t>
  </si>
  <si>
    <t>Arora 2</t>
  </si>
  <si>
    <t>Room access for rehearsal/run-through</t>
  </si>
  <si>
    <t>Nil</t>
  </si>
  <si>
    <t>Lecturn needed all day
2 x hand helds through out the day. Clarivate to be mic-runner</t>
  </si>
  <si>
    <t>A&amp;G 2024 Kick-off</t>
  </si>
  <si>
    <t>Ofer Mosseri</t>
  </si>
  <si>
    <t>might have a video.</t>
  </si>
  <si>
    <t>IP Welcome</t>
  </si>
  <si>
    <t>Irmina &amp; Gordon​ Samson</t>
  </si>
  <si>
    <t>Cabaret
video of Gordon
Q&amp; A - mic run at end of sessions - explain SLIDO pre download - can we put link on CHASE?</t>
  </si>
  <si>
    <t xml:space="preserve">LS&amp;H Welcome  ​(10mins) </t>
  </si>
  <si>
    <t>Anthony Few</t>
  </si>
  <si>
    <t>VOG.  Video with sound.</t>
  </si>
  <si>
    <t xml:space="preserve">LS&amp;H Strategy ​(30 mins) </t>
  </si>
  <si>
    <t>Henry Levy</t>
  </si>
  <si>
    <t>IP EMEA Region</t>
  </si>
  <si>
    <t>David Hanssens</t>
  </si>
  <si>
    <t xml:space="preserve">Oren Beit-Arie
* Emmanuel Thiveaud
* Chris Burghardt
* Meredith 
* Yariv Kursh
</t>
  </si>
  <si>
    <t>5 x mics
5 chairs</t>
  </si>
  <si>
    <t>LS&amp;H Driving Growth  (20mins)</t>
  </si>
  <si>
    <t>IP Business Strategy</t>
  </si>
  <si>
    <t>Vasheharan Kanesarajah​</t>
  </si>
  <si>
    <t>Morning Tea Break</t>
  </si>
  <si>
    <t>Morning tea break - Transfer to sessions</t>
  </si>
  <si>
    <t>RWD ​</t>
  </si>
  <si>
    <t>Padma Varey
+3</t>
  </si>
  <si>
    <t>Break</t>
  </si>
  <si>
    <t>A&amp;G Group 4</t>
  </si>
  <si>
    <t>Arora 2 (rounds)</t>
  </si>
  <si>
    <t>A&amp;G Group 2</t>
  </si>
  <si>
    <t>PARIS
 - set 5 x 6ft cabaret of 8 (6 x 5ft, 5 x 6ft max.)</t>
  </si>
  <si>
    <t>1 x Handheld
1 x Speaker</t>
  </si>
  <si>
    <t>A&amp;G Group 3</t>
  </si>
  <si>
    <t>London 1 (theatre)</t>
  </si>
  <si>
    <t>A&amp;G Group 1</t>
  </si>
  <si>
    <t>New York 1+2
 - set 7 tables of 8 cabaret</t>
  </si>
  <si>
    <t>A&amp;G Specialists Breakout</t>
  </si>
  <si>
    <t>Athens (theatre)</t>
  </si>
  <si>
    <t>IP Software</t>
  </si>
  <si>
    <t xml:space="preserve">Keith Collier,
Joachim Krauter and 
Mats Polkander  </t>
  </si>
  <si>
    <t>Cabaret
They will walk the stage (take turns)</t>
  </si>
  <si>
    <t>Transfer to breakouts</t>
  </si>
  <si>
    <t>TBC</t>
  </si>
  <si>
    <t>Chicago - set 4 x 5ft of 6 cabaret (4 x 5f, 3 x 6ft max)</t>
  </si>
  <si>
    <t>3x 4-way ext. in each room</t>
  </si>
  <si>
    <r>
      <t>LS&amp;H Field SMB Subscription and CSM - Group 1</t>
    </r>
    <r>
      <rPr>
        <i/>
        <sz val="12"/>
        <color theme="1" tint="0.499984740745262"/>
        <rFont val="Calibri (Body)"/>
      </rPr>
      <t xml:space="preserve"> (name on door)</t>
    </r>
  </si>
  <si>
    <t xml:space="preserve">Chris &amp; Ramon </t>
  </si>
  <si>
    <r>
      <rPr>
        <sz val="12"/>
        <color rgb="FF000000"/>
        <rFont val="Calibri"/>
        <family val="2"/>
        <scheme val="minor"/>
      </rPr>
      <t xml:space="preserve">Washington - set 4 x 6ft of 7 cabaret </t>
    </r>
    <r>
      <rPr>
        <sz val="10"/>
        <color rgb="FF000000"/>
        <rFont val="Calibri"/>
        <family val="2"/>
        <scheme val="minor"/>
      </rPr>
      <t>(5 x 5ft, 4 x 6ft max)</t>
    </r>
  </si>
  <si>
    <r>
      <t xml:space="preserve">LS&amp;H Field SMB Subscription and CSM - Group 2 </t>
    </r>
    <r>
      <rPr>
        <i/>
        <sz val="12"/>
        <color theme="1" tint="0.499984740745262"/>
        <rFont val="Calibri (Body)"/>
      </rPr>
      <t>(name on door)</t>
    </r>
  </si>
  <si>
    <t xml:space="preserve">Carolyn &amp; Sonia </t>
  </si>
  <si>
    <t>London 2 - set 4 x 5ft of 7 ppl (this is maxed)</t>
  </si>
  <si>
    <t xml:space="preserve">3 x 4-way ext. Flip Chart.
Clarivate to provide:
Slide presentation, Magnetic Easel, Laptops, 3 X tables (to divide the audience into 3 teams), 3 X foam dice (1 per team), 1 x A3 size gameboard of "Select-A-Target" , 3 x game pieces (1 per team) to move around the game board, 1 x coin (or similar) to flip/call when landing on "take a risk" squares, Kahoot! access for everyone </t>
  </si>
  <si>
    <t>LS&amp;H Field SMB Subscription and CSM - Group 3 (name on door)</t>
  </si>
  <si>
    <t xml:space="preserve">Romain &amp; Raman </t>
  </si>
  <si>
    <t>Lunch</t>
  </si>
  <si>
    <t>Full AV</t>
  </si>
  <si>
    <t>IP Patent</t>
  </si>
  <si>
    <t>Jack White ​
David Loveday
Andrew Proctor​ ​
Nick Chapman 
Keshav Sharma</t>
  </si>
  <si>
    <t>Cabaret
might use slido
5 x  lapels
1 x Flip chart</t>
  </si>
  <si>
    <t>IP Trademark</t>
  </si>
  <si>
    <t xml:space="preserve">Francois Neuville ​
Sonja Balic </t>
  </si>
  <si>
    <t>2 x lapel
1 x Flip chart</t>
  </si>
  <si>
    <t xml:space="preserve">John Earl &amp; Padma Varey </t>
  </si>
  <si>
    <t>Screen</t>
  </si>
  <si>
    <t xml:space="preserve">Carolyn Finch &amp; Sonia Lopez </t>
  </si>
  <si>
    <t>Field 1 CRI/CMC Deep Dive</t>
  </si>
  <si>
    <t>Field 2 Off-X Deep Dive</t>
  </si>
  <si>
    <t>3 x 4-way
Projection Screen</t>
  </si>
  <si>
    <t xml:space="preserve">Field 3 - CCI &amp; Understand Deep Dive </t>
  </si>
  <si>
    <t xml:space="preserve">Bill Byway &amp; Romeo </t>
  </si>
  <si>
    <t>Transfer to sessions</t>
  </si>
  <si>
    <t>IP Consulting</t>
  </si>
  <si>
    <t>Vasheharan Kanesarajah +  Annya + Ed White + Mike Flannery</t>
  </si>
  <si>
    <t>Cabaret
need chairs on stage</t>
  </si>
  <si>
    <t xml:space="preserve">Padma Varey &amp; Faguni </t>
  </si>
  <si>
    <t>Field 1CCI and Understand Deep Dive</t>
  </si>
  <si>
    <t>Bill Byway &amp; Romeo</t>
  </si>
  <si>
    <t>Field 2 - Selling Clarivate to the Commercial ​- Part 1</t>
  </si>
  <si>
    <t>Field 3 - CDDI Deep Dive</t>
  </si>
  <si>
    <t>Transfer to sessions Afternoon Tea break</t>
  </si>
  <si>
    <t>IP Marketing</t>
  </si>
  <si>
    <t>Tim Eisenstadt &amp; Oisin Tomoney</t>
  </si>
  <si>
    <t>R&amp;D Strat &amp; Major CRI/CMC Deep Dive</t>
  </si>
  <si>
    <t xml:space="preserve">Romian and Raman </t>
  </si>
  <si>
    <t>Field 1- Selling Clarivate to the Commercial ​- Part 1</t>
  </si>
  <si>
    <t xml:space="preserve">John Earl Padma Varey </t>
  </si>
  <si>
    <t xml:space="preserve">Field 2 - CCI &amp; Understand Deep Dive </t>
  </si>
  <si>
    <t xml:space="preserve">Bill Byway and Romeo </t>
  </si>
  <si>
    <t>Field 3 - Off-X Deep Dive</t>
  </si>
  <si>
    <t>Afternoon tea Break at 3:30 (after second session)</t>
  </si>
  <si>
    <t>IP Sales Operations</t>
  </si>
  <si>
    <t>Heather Anderton</t>
  </si>
  <si>
    <t>Cabaret
7 x flip charts - 
Heather opens and then group work (7 groups using flip charts).</t>
  </si>
  <si>
    <t xml:space="preserve">Bill Byway &amp; Ketan Patel </t>
  </si>
  <si>
    <t>R&amp;D, Strat and Major Competitive intelligence  age of AI ​ (CCI Future and existing)</t>
  </si>
  <si>
    <t xml:space="preserve">Rob and Romeo </t>
  </si>
  <si>
    <t xml:space="preserve"> Field 1 CDDI Deep Dive</t>
  </si>
  <si>
    <t xml:space="preserve">Carolyn Finch &amp; Sonia  </t>
  </si>
  <si>
    <t>Field 2 - CRI/CMC Deep Dive</t>
  </si>
  <si>
    <t>Field 3 Selling Clarivate to the Commercial ​- Part 1</t>
  </si>
  <si>
    <t>Transfer</t>
  </si>
  <si>
    <t>IP Customer Health</t>
  </si>
  <si>
    <t>Reanna Myers ​+2</t>
  </si>
  <si>
    <t>A&amp;G Wrap-up</t>
  </si>
  <si>
    <t>Wrap up</t>
  </si>
  <si>
    <t>Irmina Stroud​</t>
  </si>
  <si>
    <t xml:space="preserve">Cabaret  - slido to generate word cloud at end </t>
  </si>
  <si>
    <t>** A&amp;G CLOSE **</t>
  </si>
  <si>
    <t>** IP CLOSE **</t>
  </si>
  <si>
    <t>** LS&amp;H CLOSE **</t>
  </si>
  <si>
    <t>Gala Dinner and Awards</t>
  </si>
  <si>
    <t>Banquet</t>
  </si>
  <si>
    <t>Entertainment</t>
  </si>
  <si>
    <t>Last Drinks</t>
  </si>
  <si>
    <t>DAY 3</t>
  </si>
  <si>
    <t>Rehearsals and Runthrough time</t>
  </si>
  <si>
    <t>Room access for rehearsal/runthrough</t>
  </si>
  <si>
    <t>A&amp;G EMEA Kick-off</t>
  </si>
  <si>
    <t>Stephen Hawthorne</t>
  </si>
  <si>
    <t>IP Welcome (5 minutes)</t>
  </si>
  <si>
    <t>Irmina Stroud</t>
  </si>
  <si>
    <t>Lecturn needed all day
Cabaret</t>
  </si>
  <si>
    <t>LS&amp;H Welcome Back (10mins)</t>
  </si>
  <si>
    <t>Anthony</t>
  </si>
  <si>
    <t>Set table for next session</t>
  </si>
  <si>
    <t>Jack White
David Loveday
Nick Chapman
Andrew Proctor
Keshav Sharma</t>
  </si>
  <si>
    <t>Cabaret
Chairs on stage x 5. 
Slido. Q&amp;A 
hand held mic. 
6 x flip chart</t>
  </si>
  <si>
    <t>Francois Neuville
Sonja Balic</t>
  </si>
  <si>
    <t>might need a hand held mic</t>
  </si>
  <si>
    <t>LS&amp;H Outstanding Execution (60 mins)</t>
  </si>
  <si>
    <t>Anthony, Henry and Jo Butlin + Grace Lomax</t>
  </si>
  <si>
    <t>Morning Break and - transfer breakout room</t>
  </si>
  <si>
    <t>Cockatil</t>
  </si>
  <si>
    <t>A&amp;G Central &amp; East Europe</t>
  </si>
  <si>
    <t>Roland Rehberger</t>
  </si>
  <si>
    <t>Berlin (boardroom, 10 max)</t>
  </si>
  <si>
    <t>A&amp;G Middle East &amp; Africa</t>
  </si>
  <si>
    <t>Anas Abdelhadi</t>
  </si>
  <si>
    <t>Rio De Janeiro - set boardroom for 10 (this is max capacity)</t>
  </si>
  <si>
    <t>A&amp;G United Kingdom and Ireland</t>
  </si>
  <si>
    <t>Katelin Grammer</t>
  </si>
  <si>
    <t>Tokyo - boardroom for 12 (max)</t>
  </si>
  <si>
    <t>A&amp;G West, East &amp; Northern Europe</t>
  </si>
  <si>
    <t>Arnaud Guenegan</t>
  </si>
  <si>
    <t>Philadelphia - set boardroom for 10 (2 x 5ft max)</t>
  </si>
  <si>
    <t>A&amp;G EMEA Collections Specialists</t>
  </si>
  <si>
    <t>Melissa Oakes</t>
  </si>
  <si>
    <t>Los Angeles - set boardroom for 10 (2 x 5ft of 6 max.)</t>
  </si>
  <si>
    <t>A&amp;G Research &amp; Analytics Specialists</t>
  </si>
  <si>
    <t>Mondane Marchand</t>
  </si>
  <si>
    <t>New York 1+2 - set 7 tables of 8 cabaret</t>
  </si>
  <si>
    <t>A&amp;G EMEA Software Specialists</t>
  </si>
  <si>
    <t>James Tapp</t>
  </si>
  <si>
    <t>A&amp;G EMEA Books &amp; CWC Specialists</t>
  </si>
  <si>
    <t>Kevin Watt</t>
  </si>
  <si>
    <t>London 2 (4 x 5ft rounds of 6 max)</t>
  </si>
  <si>
    <t>A&amp;G EMEA Renewals</t>
  </si>
  <si>
    <t>Christian Lhospice</t>
  </si>
  <si>
    <t>Athens (3 x 5ft rounds of 7 max)</t>
  </si>
  <si>
    <t>A&amp;G EMEA Marketing</t>
  </si>
  <si>
    <t>Zoe Loveland</t>
  </si>
  <si>
    <t>Vienna (boardroom 10 max.)</t>
  </si>
  <si>
    <t>A&amp;G EMEA Digital Sales</t>
  </si>
  <si>
    <t>Georg Muller</t>
  </si>
  <si>
    <t>Rome (boardroom 10 max.)</t>
  </si>
  <si>
    <t>A&amp;G EMEA Innovative</t>
  </si>
  <si>
    <t>Martinique
(boardroom 10 max.)
They could also use NYC office</t>
  </si>
  <si>
    <t>LS&amp;H Geo Stategy (30Mins)</t>
  </si>
  <si>
    <t>Jorg/Martin</t>
  </si>
  <si>
    <t>LS&amp;H SMB</t>
  </si>
  <si>
    <t>Darren Tickle</t>
  </si>
  <si>
    <t>Montreal</t>
  </si>
  <si>
    <t>1 x flip chart</t>
  </si>
  <si>
    <t>Arora 3 Foyer</t>
  </si>
  <si>
    <t>LS&amp;H EMEA</t>
  </si>
  <si>
    <t>Jorg Limberg</t>
  </si>
  <si>
    <t>LS&amp;H Majors</t>
  </si>
  <si>
    <t>Martin Russell</t>
  </si>
  <si>
    <t>Paris - set 5 x 5ft tables of 6 (max is 6 x 5ft or 5 x 6ft is max cap)</t>
  </si>
  <si>
    <t>Set extra seats for BQT</t>
  </si>
  <si>
    <t>Montreal - set boardroom for 11 (2 x 6ft, 2 x 5ft max.)</t>
  </si>
  <si>
    <t>LS&amp;H Consulting</t>
  </si>
  <si>
    <t>Washington - set 3 x 6ft of 8 ( 4 x 6ft, 5 x 5ft max.)</t>
  </si>
  <si>
    <t>LS&amp;H Marketing</t>
  </si>
  <si>
    <t>Stockholm</t>
  </si>
  <si>
    <t>No meeting speace required</t>
  </si>
  <si>
    <t>Chicago - set 2 x 6ft of 8 ( 3 x 6ft, 4 x 5ft max.)</t>
  </si>
  <si>
    <t>IP NE/MENA - only to 12:05</t>
  </si>
  <si>
    <t>Vlad and Ahmed</t>
  </si>
  <si>
    <t>Cabaret 1 x flip chart</t>
  </si>
  <si>
    <t>IP CSM</t>
  </si>
  <si>
    <t>Reanna</t>
  </si>
  <si>
    <t>1 x Flipchart</t>
  </si>
  <si>
    <t>IP Solutions Consulting</t>
  </si>
  <si>
    <t>Mike</t>
  </si>
  <si>
    <t>Arora 5 - Screen and PA - Overnight Setup</t>
  </si>
  <si>
    <t>1 x Flipchart
4 x 6ft Cabaret setup.</t>
  </si>
  <si>
    <t>IP Ops</t>
  </si>
  <si>
    <t>Heather</t>
  </si>
  <si>
    <t>Arora 4 - Screen and PA - Overnight Setup</t>
  </si>
  <si>
    <t>1 x Flipchart
3 x 6ft Cabaret setup.</t>
  </si>
  <si>
    <t>IP DACH</t>
  </si>
  <si>
    <t>Sabine and David H</t>
  </si>
  <si>
    <t>Arora 6 - Screen and PA - Overnight Setup</t>
  </si>
  <si>
    <t>IP South East</t>
  </si>
  <si>
    <t>Riccado &amp; Harald</t>
  </si>
  <si>
    <t>London 1 - set 2 x 6ft of 8 (3 x 6ft, 4 x 5ft max)</t>
  </si>
  <si>
    <t>IP BDMs</t>
  </si>
  <si>
    <t>David S</t>
  </si>
  <si>
    <t>Amsterdam - set boardroom for 12 (3 x 5ft,2 x 6ft  max)</t>
  </si>
  <si>
    <t>IP Global</t>
  </si>
  <si>
    <t>Peter</t>
  </si>
  <si>
    <t>Geneva (boardroom 12 max)</t>
  </si>
  <si>
    <t>Tim</t>
  </si>
  <si>
    <t>Houston - set boardroom for 12 (2 x 6ft, 2 x 5ft max)</t>
  </si>
  <si>
    <t>IP Product SC</t>
  </si>
  <si>
    <t>Jack and Glen</t>
  </si>
  <si>
    <t>Shanghai - set for 10 boardroom (this is the max cap.)</t>
  </si>
  <si>
    <t>1 Flipchart</t>
  </si>
  <si>
    <t xml:space="preserve">Rio De Janeiro </t>
  </si>
  <si>
    <t>Grab &amp; Go Lunch</t>
  </si>
  <si>
    <t xml:space="preserve">IP Sales Close 12:05 - breakouts come back to Main room </t>
  </si>
  <si>
    <t>Cabaret
2 x Hand helds for stage</t>
  </si>
  <si>
    <t>Sales Close</t>
  </si>
  <si>
    <t>Lunch Grab and Go</t>
  </si>
  <si>
    <t>Grab and Go Lunch</t>
  </si>
  <si>
    <t>Cabaret/Boardroom</t>
  </si>
  <si>
    <t>Sofitel London Heathrow</t>
  </si>
  <si>
    <t>5th</t>
  </si>
  <si>
    <t>6th</t>
  </si>
  <si>
    <t>7th</t>
  </si>
  <si>
    <t>8th</t>
  </si>
  <si>
    <t>Location</t>
  </si>
  <si>
    <t>Room</t>
  </si>
  <si>
    <t>DAY 1 USED / FREE</t>
  </si>
  <si>
    <t>DAY 2 USED / FREE</t>
  </si>
  <si>
    <t>DAY 3 USED / FREE</t>
  </si>
  <si>
    <t>Day0</t>
  </si>
  <si>
    <t>Day1</t>
  </si>
  <si>
    <t>Day 2</t>
  </si>
  <si>
    <t>Day 3</t>
  </si>
  <si>
    <t xml:space="preserve">Seats Theatre BNQ CHAIR </t>
  </si>
  <si>
    <t xml:space="preserve">Seats Class </t>
  </si>
  <si>
    <t xml:space="preserve">Seats BRD leather chairs </t>
  </si>
  <si>
    <t xml:space="preserve">Seats BRD banqu. chairs </t>
  </si>
  <si>
    <t xml:space="preserve">Seats U/S leather chairs </t>
  </si>
  <si>
    <t xml:space="preserve">Seats U/S banqu. chairs </t>
  </si>
  <si>
    <t>5" Round tables (can fit 8bqt)</t>
  </si>
  <si>
    <t>6" Round tables (can fit 11bqt)</t>
  </si>
  <si>
    <t>Total area Sqm</t>
  </si>
  <si>
    <t xml:space="preserve">Length metric (imperial) </t>
  </si>
  <si>
    <t xml:space="preserve">Width metric (imperial) </t>
  </si>
  <si>
    <t xml:space="preserve">Height metric (imperial) </t>
  </si>
  <si>
    <t xml:space="preserve">Doors metric (imperial) </t>
  </si>
  <si>
    <t>Lower Ground 2</t>
  </si>
  <si>
    <t xml:space="preserve">Arora Suite </t>
  </si>
  <si>
    <t>Yes</t>
  </si>
  <si>
    <t xml:space="preserve">pls ask </t>
  </si>
  <si>
    <t xml:space="preserve">n/a </t>
  </si>
  <si>
    <t xml:space="preserve">*** </t>
  </si>
  <si>
    <t xml:space="preserve">3000/5500 </t>
  </si>
  <si>
    <t xml:space="preserve">7 x 1600 </t>
  </si>
  <si>
    <t xml:space="preserve">Arora Suite 1 + 2 + 3 </t>
  </si>
  <si>
    <t xml:space="preserve">42 x 8 </t>
  </si>
  <si>
    <t xml:space="preserve">1 x 800 </t>
  </si>
  <si>
    <t xml:space="preserve">Arora Suite 1 + 2 + 3 + Corridor </t>
  </si>
  <si>
    <t xml:space="preserve">56 x 8 </t>
  </si>
  <si>
    <t xml:space="preserve">Arora Suite 1 </t>
  </si>
  <si>
    <t xml:space="preserve">20 x 8 </t>
  </si>
  <si>
    <t xml:space="preserve">2 x 1600 </t>
  </si>
  <si>
    <t xml:space="preserve">Arora Suite 2 </t>
  </si>
  <si>
    <t xml:space="preserve">14 x 8 </t>
  </si>
  <si>
    <t xml:space="preserve">3 x 800 </t>
  </si>
  <si>
    <t xml:space="preserve">Arora Suite 3 </t>
  </si>
  <si>
    <t xml:space="preserve">12 x 8 </t>
  </si>
  <si>
    <t xml:space="preserve">Arora Suite 4 + 5 + 6 + 7 </t>
  </si>
  <si>
    <t xml:space="preserve">23 x 8 </t>
  </si>
  <si>
    <t xml:space="preserve">3000/3400 </t>
  </si>
  <si>
    <t xml:space="preserve">4 x 1600 + 4 x 800 </t>
  </si>
  <si>
    <t xml:space="preserve">Arora Suite 4 + 5 + 6 </t>
  </si>
  <si>
    <t xml:space="preserve">16 x 8 </t>
  </si>
  <si>
    <t xml:space="preserve">3 x 1600 + 3 x 800 </t>
  </si>
  <si>
    <t xml:space="preserve">Arora Suite 4 + 5 </t>
  </si>
  <si>
    <t xml:space="preserve">9x8 </t>
  </si>
  <si>
    <t xml:space="preserve">2 x 1600 + 2 x 800 </t>
  </si>
  <si>
    <t xml:space="preserve">Arora Suite 6 </t>
  </si>
  <si>
    <t xml:space="preserve">6x8 </t>
  </si>
  <si>
    <t xml:space="preserve">1 x 1600 + 1 x 800 </t>
  </si>
  <si>
    <t xml:space="preserve">Arora Suite 7 </t>
  </si>
  <si>
    <t xml:space="preserve">8x8 </t>
  </si>
  <si>
    <t xml:space="preserve">Arora Suite 5 </t>
  </si>
  <si>
    <t xml:space="preserve">Arora Suite 4 </t>
  </si>
  <si>
    <t xml:space="preserve">4x8 </t>
  </si>
  <si>
    <t>Lower Ground 2 - Europe</t>
  </si>
  <si>
    <t xml:space="preserve">London Suite </t>
  </si>
  <si>
    <t xml:space="preserve">2300/2550 </t>
  </si>
  <si>
    <t xml:space="preserve">2 x 800 </t>
  </si>
  <si>
    <t xml:space="preserve">London 1 </t>
  </si>
  <si>
    <t xml:space="preserve">2400/2750 </t>
  </si>
  <si>
    <t>managers meeting</t>
  </si>
  <si>
    <t xml:space="preserve">London 2 </t>
  </si>
  <si>
    <t xml:space="preserve">Paris </t>
  </si>
  <si>
    <t>A&amp;G - managers meeting</t>
  </si>
  <si>
    <t xml:space="preserve">Athens </t>
  </si>
  <si>
    <t xml:space="preserve">Amsterdam </t>
  </si>
  <si>
    <t xml:space="preserve">Madrid </t>
  </si>
  <si>
    <t xml:space="preserve">Berlin </t>
  </si>
  <si>
    <t xml:space="preserve">Geneva </t>
  </si>
  <si>
    <t xml:space="preserve">no </t>
  </si>
  <si>
    <t xml:space="preserve">Vienna </t>
  </si>
  <si>
    <t xml:space="preserve">Rome </t>
  </si>
  <si>
    <t xml:space="preserve">Brussels </t>
  </si>
  <si>
    <t>Production</t>
  </si>
  <si>
    <t xml:space="preserve">Stockholm (attached to London) </t>
  </si>
  <si>
    <t>Production office</t>
  </si>
  <si>
    <t xml:space="preserve">London Foyer </t>
  </si>
  <si>
    <t>Dedicated Bar</t>
  </si>
  <si>
    <t>Paris Foyer</t>
  </si>
  <si>
    <t>Cloack Room</t>
  </si>
  <si>
    <t>?</t>
  </si>
  <si>
    <t>Arora Office</t>
  </si>
  <si>
    <t>SKO Team office</t>
  </si>
  <si>
    <t>Arora Atrium</t>
  </si>
  <si>
    <t>Lower Ground 1- The Americas</t>
  </si>
  <si>
    <t xml:space="preserve">Arora Theatre </t>
  </si>
  <si>
    <t>no</t>
  </si>
  <si>
    <t xml:space="preserve">1 x 1600 </t>
  </si>
  <si>
    <t>Need theatre on day 2</t>
  </si>
  <si>
    <t>Arora Theatre Foyer</t>
  </si>
  <si>
    <t xml:space="preserve">New York Suite </t>
  </si>
  <si>
    <t xml:space="preserve">2300/2535 </t>
  </si>
  <si>
    <t xml:space="preserve">New York 1 </t>
  </si>
  <si>
    <t xml:space="preserve">New York 2 </t>
  </si>
  <si>
    <t>NY Office (attached to New York)</t>
  </si>
  <si>
    <t>incl</t>
  </si>
  <si>
    <t xml:space="preserve">Washington </t>
  </si>
  <si>
    <t xml:space="preserve">Chicago </t>
  </si>
  <si>
    <t xml:space="preserve">2500/2750 </t>
  </si>
  <si>
    <t xml:space="preserve">Houston </t>
  </si>
  <si>
    <t xml:space="preserve">Montreal </t>
  </si>
  <si>
    <t xml:space="preserve">Los Angeles </t>
  </si>
  <si>
    <t xml:space="preserve">Philadelphia </t>
  </si>
  <si>
    <t xml:space="preserve">Martinique </t>
  </si>
  <si>
    <t>NY Foyer</t>
  </si>
  <si>
    <t>n/a</t>
  </si>
  <si>
    <t>Ground Floor - Asia, Oceania, Middle East &amp; Africa</t>
  </si>
  <si>
    <t>MELBOURNE SUITE (11pax)</t>
  </si>
  <si>
    <t>40  </t>
  </si>
  <si>
    <t>20  </t>
  </si>
  <si>
    <t>14  </t>
  </si>
  <si>
    <t>45 m²</t>
  </si>
  <si>
    <t>2.6 m</t>
  </si>
  <si>
    <t>MELBOURNE 1</t>
  </si>
  <si>
    <t>9  </t>
  </si>
  <si>
    <t>6  </t>
  </si>
  <si>
    <t>22 m²</t>
  </si>
  <si>
    <t>8  </t>
  </si>
  <si>
    <t>MELBOURNE 2</t>
  </si>
  <si>
    <t>25 m²</t>
  </si>
  <si>
    <t>SHANGHAI (10pax)</t>
  </si>
  <si>
    <t>25  </t>
  </si>
  <si>
    <t>18  </t>
  </si>
  <si>
    <t>10  </t>
  </si>
  <si>
    <t>12  </t>
  </si>
  <si>
    <t>38 m²</t>
  </si>
  <si>
    <t>SYDNEY SUITE (11pax)</t>
  </si>
  <si>
    <t>16  </t>
  </si>
  <si>
    <t>50 m²</t>
  </si>
  <si>
    <t>30  </t>
  </si>
  <si>
    <t>SYDNEY 1</t>
  </si>
  <si>
    <t>SYDNEY 2</t>
  </si>
  <si>
    <t>27 m²</t>
  </si>
  <si>
    <t>TOKYO (12pax)</t>
  </si>
  <si>
    <t>24  </t>
  </si>
  <si>
    <t>15  </t>
  </si>
  <si>
    <t>47 m²</t>
  </si>
  <si>
    <t>BANGKOK (10pax)</t>
  </si>
  <si>
    <t>CEO</t>
  </si>
  <si>
    <t>32 m²</t>
  </si>
  <si>
    <t>2.3 m</t>
  </si>
  <si>
    <t>Other</t>
  </si>
  <si>
    <t>CEO office</t>
  </si>
  <si>
    <t>ND to check availibility</t>
  </si>
  <si>
    <t>Count of rooms</t>
  </si>
  <si>
    <t>Whiteboards</t>
  </si>
  <si>
    <t>£50 Per whiteboard / per day</t>
  </si>
  <si>
    <t>Flip Charts</t>
  </si>
  <si>
    <t>£40 per flipchart / per day</t>
  </si>
  <si>
    <t>Need production office</t>
  </si>
  <si>
    <t>Need CEO Office</t>
  </si>
  <si>
    <t>Need Clarivate Office</t>
  </si>
  <si>
    <t>ROOM</t>
  </si>
  <si>
    <t>Conference</t>
  </si>
  <si>
    <t>Square</t>
  </si>
  <si>
    <t>Reception</t>
  </si>
  <si>
    <t>Classroom</t>
  </si>
  <si>
    <t>Theatre</t>
  </si>
  <si>
    <t>U-Shape</t>
  </si>
  <si>
    <t>MAIN FLOOR</t>
  </si>
  <si>
    <r>
      <t>Function Room 202*</t>
    </r>
    <r>
      <rPr>
        <i/>
        <sz val="14"/>
        <color rgb="FF121212"/>
        <rFont val="Calibri"/>
        <family val="2"/>
        <scheme val="minor"/>
      </rPr>
      <t>Square Feet: 1,125</t>
    </r>
  </si>
  <si>
    <r>
      <t>Function Room 203*</t>
    </r>
    <r>
      <rPr>
        <i/>
        <sz val="14"/>
        <color rgb="FF121212"/>
        <rFont val="Calibri"/>
        <family val="2"/>
        <scheme val="minor"/>
      </rPr>
      <t>Square Feet: 1,040</t>
    </r>
  </si>
  <si>
    <r>
      <t>Function Room 204*</t>
    </r>
    <r>
      <rPr>
        <i/>
        <sz val="14"/>
        <color rgb="FF121212"/>
        <rFont val="Calibri"/>
        <family val="2"/>
        <scheme val="minor"/>
      </rPr>
      <t>Square Feet: 1,040</t>
    </r>
  </si>
  <si>
    <r>
      <t>Function Room 210*</t>
    </r>
    <r>
      <rPr>
        <i/>
        <sz val="14"/>
        <color rgb="FF121212"/>
        <rFont val="Calibri"/>
        <family val="2"/>
        <scheme val="minor"/>
      </rPr>
      <t>Square Feet: 918</t>
    </r>
  </si>
  <si>
    <r>
      <t>Function Room 211*</t>
    </r>
    <r>
      <rPr>
        <i/>
        <sz val="14"/>
        <color rgb="FF121212"/>
        <rFont val="Calibri"/>
        <family val="2"/>
        <scheme val="minor"/>
      </rPr>
      <t>Square Feet: 960</t>
    </r>
  </si>
  <si>
    <r>
      <t>Function Room 215*</t>
    </r>
    <r>
      <rPr>
        <i/>
        <sz val="14"/>
        <color rgb="FF121212"/>
        <rFont val="Calibri"/>
        <family val="2"/>
        <scheme val="minor"/>
      </rPr>
      <t>Square Feet: 988</t>
    </r>
  </si>
  <si>
    <r>
      <t>Function Room 216*</t>
    </r>
    <r>
      <rPr>
        <i/>
        <sz val="14"/>
        <color rgb="FF121212"/>
        <rFont val="Calibri"/>
        <family val="2"/>
        <scheme val="minor"/>
      </rPr>
      <t>Square Feet: 920</t>
    </r>
  </si>
  <si>
    <r>
      <t>Function Room 217*</t>
    </r>
    <r>
      <rPr>
        <i/>
        <sz val="14"/>
        <color rgb="FF121212"/>
        <rFont val="Calibri"/>
        <family val="2"/>
        <scheme val="minor"/>
      </rPr>
      <t>Square Feet: 1,014</t>
    </r>
  </si>
  <si>
    <r>
      <t>Function Room 218*</t>
    </r>
    <r>
      <rPr>
        <i/>
        <sz val="14"/>
        <color rgb="FF121212"/>
        <rFont val="Calibri"/>
        <family val="2"/>
        <scheme val="minor"/>
      </rPr>
      <t>Square Feet: 920</t>
    </r>
  </si>
  <si>
    <r>
      <t>Function Room 219*</t>
    </r>
    <r>
      <rPr>
        <i/>
        <sz val="14"/>
        <color rgb="FF121212"/>
        <rFont val="Calibri"/>
        <family val="2"/>
        <scheme val="minor"/>
      </rPr>
      <t>Square Feet: 1,121</t>
    </r>
  </si>
  <si>
    <r>
      <t>Function Room 220*</t>
    </r>
    <r>
      <rPr>
        <i/>
        <sz val="14"/>
        <color rgb="FF121212"/>
        <rFont val="Calibri"/>
        <family val="2"/>
        <scheme val="minor"/>
      </rPr>
      <t>Square Feet: 1,045</t>
    </r>
  </si>
  <si>
    <r>
      <t>Function Room 221*</t>
    </r>
    <r>
      <rPr>
        <i/>
        <sz val="14"/>
        <color rgb="FF121212"/>
        <rFont val="Calibri"/>
        <family val="2"/>
        <scheme val="minor"/>
      </rPr>
      <t>Square Feet: 920</t>
    </r>
  </si>
  <si>
    <r>
      <t>Function Room 222*</t>
    </r>
    <r>
      <rPr>
        <i/>
        <sz val="14"/>
        <color rgb="FF121212"/>
        <rFont val="Calibri"/>
        <family val="2"/>
        <scheme val="minor"/>
      </rPr>
      <t>Square Feet: 1,014</t>
    </r>
  </si>
  <si>
    <r>
      <t>Function Room 223*</t>
    </r>
    <r>
      <rPr>
        <i/>
        <sz val="14"/>
        <color rgb="FF121212"/>
        <rFont val="Calibri"/>
        <family val="2"/>
        <scheme val="minor"/>
      </rPr>
      <t>Square Feet: 920</t>
    </r>
  </si>
  <si>
    <r>
      <t>Function Room 224*</t>
    </r>
    <r>
      <rPr>
        <i/>
        <sz val="14"/>
        <color rgb="FF121212"/>
        <rFont val="Calibri"/>
        <family val="2"/>
        <scheme val="minor"/>
      </rPr>
      <t>Square Feet: 988</t>
    </r>
  </si>
  <si>
    <r>
      <t>Function Room 208*</t>
    </r>
    <r>
      <rPr>
        <i/>
        <sz val="14"/>
        <color rgb="FF121212"/>
        <rFont val="Calibri"/>
        <family val="2"/>
        <scheme val="minor"/>
      </rPr>
      <t>Square Feet: 850</t>
    </r>
  </si>
  <si>
    <r>
      <t>Function Room 209*</t>
    </r>
    <r>
      <rPr>
        <i/>
        <sz val="14"/>
        <color rgb="FF121212"/>
        <rFont val="Calibri"/>
        <family val="2"/>
        <scheme val="minor"/>
      </rPr>
      <t>Square Feet: 918</t>
    </r>
  </si>
  <si>
    <r>
      <t>Function Room 214*</t>
    </r>
    <r>
      <rPr>
        <i/>
        <sz val="14"/>
        <color rgb="FF121212"/>
        <rFont val="Calibri"/>
        <family val="2"/>
        <scheme val="minor"/>
      </rPr>
      <t>Square Feet: 850</t>
    </r>
  </si>
  <si>
    <r>
      <t>Function Room 205*</t>
    </r>
    <r>
      <rPr>
        <i/>
        <sz val="14"/>
        <color rgb="FF121212"/>
        <rFont val="Calibri"/>
        <family val="2"/>
        <scheme val="minor"/>
      </rPr>
      <t>Square Feet: 837</t>
    </r>
  </si>
  <si>
    <r>
      <t>Function Room 212*</t>
    </r>
    <r>
      <rPr>
        <i/>
        <sz val="14"/>
        <color rgb="FF121212"/>
        <rFont val="Calibri"/>
        <family val="2"/>
        <scheme val="minor"/>
      </rPr>
      <t>Square Feet: 950</t>
    </r>
  </si>
  <si>
    <r>
      <t>Function Room 213*</t>
    </r>
    <r>
      <rPr>
        <i/>
        <sz val="14"/>
        <color rgb="FF121212"/>
        <rFont val="Calibri"/>
        <family val="2"/>
        <scheme val="minor"/>
      </rPr>
      <t>Square Feet: 810</t>
    </r>
  </si>
  <si>
    <r>
      <t>Function Room 206*</t>
    </r>
    <r>
      <rPr>
        <i/>
        <sz val="14"/>
        <color rgb="FF121212"/>
        <rFont val="Calibri"/>
        <family val="2"/>
        <scheme val="minor"/>
      </rPr>
      <t>Square Feet: 945</t>
    </r>
  </si>
  <si>
    <r>
      <t>Function Room 207*</t>
    </r>
    <r>
      <rPr>
        <i/>
        <sz val="14"/>
        <color rgb="FF121212"/>
        <rFont val="Calibri"/>
        <family val="2"/>
        <scheme val="minor"/>
      </rPr>
      <t>Square Feet: 975</t>
    </r>
  </si>
  <si>
    <r>
      <t>Function Room 303*</t>
    </r>
    <r>
      <rPr>
        <i/>
        <sz val="14"/>
        <color rgb="FF121212"/>
        <rFont val="Calibri"/>
        <family val="2"/>
        <scheme val="minor"/>
      </rPr>
      <t>Square Feet: 1,152</t>
    </r>
  </si>
  <si>
    <r>
      <t>Function Room 304*</t>
    </r>
    <r>
      <rPr>
        <i/>
        <sz val="14"/>
        <color rgb="FF121212"/>
        <rFont val="Calibri"/>
        <family val="2"/>
        <scheme val="minor"/>
      </rPr>
      <t>Square Feet: 1,440</t>
    </r>
  </si>
  <si>
    <r>
      <t>Function Room 305*</t>
    </r>
    <r>
      <rPr>
        <i/>
        <sz val="14"/>
        <color rgb="FF121212"/>
        <rFont val="Calibri"/>
        <family val="2"/>
        <scheme val="minor"/>
      </rPr>
      <t>Square Feet: 1,152</t>
    </r>
  </si>
  <si>
    <r>
      <t>Function Room 302*</t>
    </r>
    <r>
      <rPr>
        <i/>
        <sz val="14"/>
        <color rgb="FF121212"/>
        <rFont val="Calibri"/>
        <family val="2"/>
        <scheme val="minor"/>
      </rPr>
      <t>Square Feet: 1,440</t>
    </r>
  </si>
  <si>
    <r>
      <t>Function Room 301*</t>
    </r>
    <r>
      <rPr>
        <i/>
        <sz val="14"/>
        <color rgb="FF121212"/>
        <rFont val="Calibri"/>
        <family val="2"/>
        <scheme val="minor"/>
      </rPr>
      <t>Square Feet: 851</t>
    </r>
  </si>
  <si>
    <r>
      <t>Function Room 309*</t>
    </r>
    <r>
      <rPr>
        <i/>
        <sz val="14"/>
        <color rgb="FF121212"/>
        <rFont val="Calibri"/>
        <family val="2"/>
        <scheme val="minor"/>
      </rPr>
      <t>Square Feet: 624</t>
    </r>
  </si>
  <si>
    <r>
      <t>Function Room 310*</t>
    </r>
    <r>
      <rPr>
        <i/>
        <sz val="14"/>
        <color rgb="FF121212"/>
        <rFont val="Calibri"/>
        <family val="2"/>
        <scheme val="minor"/>
      </rPr>
      <t>Square Feet: 648</t>
    </r>
  </si>
  <si>
    <r>
      <t>Function Room 311*</t>
    </r>
    <r>
      <rPr>
        <i/>
        <sz val="14"/>
        <color rgb="FF121212"/>
        <rFont val="Calibri"/>
        <family val="2"/>
        <scheme val="minor"/>
      </rPr>
      <t>Square Feet: 648</t>
    </r>
  </si>
  <si>
    <r>
      <t>Function Room 313*</t>
    </r>
    <r>
      <rPr>
        <i/>
        <sz val="14"/>
        <color rgb="FF121212"/>
        <rFont val="Calibri"/>
        <family val="2"/>
        <scheme val="minor"/>
      </rPr>
      <t>Square Feet: 650</t>
    </r>
  </si>
  <si>
    <r>
      <t>Function Room 314*</t>
    </r>
    <r>
      <rPr>
        <i/>
        <sz val="14"/>
        <color rgb="FF121212"/>
        <rFont val="Calibri"/>
        <family val="2"/>
        <scheme val="minor"/>
      </rPr>
      <t>Square Feet: 650</t>
    </r>
  </si>
  <si>
    <r>
      <t>Function Room 306*</t>
    </r>
    <r>
      <rPr>
        <i/>
        <sz val="14"/>
        <color rgb="FF121212"/>
        <rFont val="Calibri"/>
        <family val="2"/>
        <scheme val="minor"/>
      </rPr>
      <t>Square Feet: 598</t>
    </r>
  </si>
  <si>
    <r>
      <t>Function Room 307*</t>
    </r>
    <r>
      <rPr>
        <i/>
        <sz val="14"/>
        <color rgb="FF121212"/>
        <rFont val="Calibri"/>
        <family val="2"/>
        <scheme val="minor"/>
      </rPr>
      <t>Square Feet: 598</t>
    </r>
  </si>
  <si>
    <r>
      <t>Function Room 308*</t>
    </r>
    <r>
      <rPr>
        <i/>
        <sz val="14"/>
        <color rgb="FF121212"/>
        <rFont val="Calibri"/>
        <family val="2"/>
        <scheme val="minor"/>
      </rPr>
      <t>Square Feet: 598</t>
    </r>
  </si>
  <si>
    <r>
      <t>Function Room 312*</t>
    </r>
    <r>
      <rPr>
        <i/>
        <sz val="14"/>
        <color rgb="FF121212"/>
        <rFont val="Calibri"/>
        <family val="2"/>
        <scheme val="minor"/>
      </rPr>
      <t>Square Feet: 624</t>
    </r>
  </si>
  <si>
    <r>
      <t>Function Room 315*</t>
    </r>
    <r>
      <rPr>
        <i/>
        <sz val="14"/>
        <color rgb="FF121212"/>
        <rFont val="Calibri"/>
        <family val="2"/>
        <scheme val="minor"/>
      </rPr>
      <t>Square Feet: 875</t>
    </r>
  </si>
  <si>
    <r>
      <t>Function Room 402*</t>
    </r>
    <r>
      <rPr>
        <i/>
        <sz val="14"/>
        <color rgb="FF121212"/>
        <rFont val="Calibri"/>
        <family val="2"/>
        <scheme val="minor"/>
      </rPr>
      <t>Square Feet: 675</t>
    </r>
  </si>
  <si>
    <r>
      <t>Function Room 403*</t>
    </r>
    <r>
      <rPr>
        <i/>
        <sz val="14"/>
        <color rgb="FF121212"/>
        <rFont val="Calibri"/>
        <family val="2"/>
        <scheme val="minor"/>
      </rPr>
      <t>Square Feet: 675</t>
    </r>
  </si>
  <si>
    <r>
      <t>Function Room 401*</t>
    </r>
    <r>
      <rPr>
        <i/>
        <sz val="14"/>
        <color rgb="FF121212"/>
        <rFont val="Calibri"/>
        <family val="2"/>
        <scheme val="minor"/>
      </rPr>
      <t>Square Feet: 575</t>
    </r>
  </si>
  <si>
    <r>
      <t>Function Room 404*</t>
    </r>
    <r>
      <rPr>
        <i/>
        <sz val="14"/>
        <color rgb="FF121212"/>
        <rFont val="Calibri"/>
        <family val="2"/>
        <scheme val="minor"/>
      </rPr>
      <t>Square Feet: 728</t>
    </r>
  </si>
  <si>
    <r>
      <t>Function Room 405*</t>
    </r>
    <r>
      <rPr>
        <i/>
        <sz val="14"/>
        <color rgb="FF121212"/>
        <rFont val="Calibri"/>
        <family val="2"/>
        <scheme val="minor"/>
      </rPr>
      <t>Square Feet: 624</t>
    </r>
  </si>
  <si>
    <r>
      <t>Function Room 406*</t>
    </r>
    <r>
      <rPr>
        <i/>
        <sz val="14"/>
        <color rgb="FF121212"/>
        <rFont val="Calibri"/>
        <family val="2"/>
        <scheme val="minor"/>
      </rPr>
      <t>Square Feet: 728</t>
    </r>
  </si>
  <si>
    <r>
      <t>Function Room 407*</t>
    </r>
    <r>
      <rPr>
        <i/>
        <sz val="14"/>
        <color rgb="FF121212"/>
        <rFont val="Calibri"/>
        <family val="2"/>
        <scheme val="minor"/>
      </rPr>
      <t>Square Feet: 624</t>
    </r>
  </si>
  <si>
    <r>
      <t>204-205-206-207*</t>
    </r>
    <r>
      <rPr>
        <i/>
        <sz val="14"/>
        <color rgb="FF121212"/>
        <rFont val="Calibri"/>
        <family val="2"/>
        <scheme val="minor"/>
      </rPr>
      <t>Square Feet: 3,625</t>
    </r>
  </si>
  <si>
    <r>
      <t>204-205-206*</t>
    </r>
    <r>
      <rPr>
        <i/>
        <sz val="14"/>
        <color rgb="FF121212"/>
        <rFont val="Calibri"/>
        <family val="2"/>
        <scheme val="minor"/>
      </rPr>
      <t>Square Feet: 8,480</t>
    </r>
  </si>
  <si>
    <r>
      <t>204-205*</t>
    </r>
    <r>
      <rPr>
        <i/>
        <sz val="14"/>
        <color rgb="FF121212"/>
        <rFont val="Calibri"/>
        <family val="2"/>
        <scheme val="minor"/>
      </rPr>
      <t>Square Feet: 3,763</t>
    </r>
  </si>
  <si>
    <r>
      <t>205-206-207*</t>
    </r>
    <r>
      <rPr>
        <i/>
        <sz val="14"/>
        <color rgb="FF121212"/>
        <rFont val="Calibri"/>
        <family val="2"/>
        <scheme val="minor"/>
      </rPr>
      <t>Square Feet: 2,625</t>
    </r>
  </si>
  <si>
    <r>
      <t>205-206*</t>
    </r>
    <r>
      <rPr>
        <i/>
        <sz val="14"/>
        <color rgb="FF121212"/>
        <rFont val="Calibri"/>
        <family val="2"/>
        <scheme val="minor"/>
      </rPr>
      <t>Square Feet: 1,782</t>
    </r>
  </si>
  <si>
    <r>
      <t>206-207*</t>
    </r>
    <r>
      <rPr>
        <i/>
        <sz val="14"/>
        <color rgb="FF121212"/>
        <rFont val="Calibri"/>
        <family val="2"/>
        <scheme val="minor"/>
      </rPr>
      <t>Square Feet: 1,850</t>
    </r>
  </si>
  <si>
    <r>
      <t>208-209-210-211*</t>
    </r>
    <r>
      <rPr>
        <i/>
        <sz val="14"/>
        <color rgb="FF121212"/>
        <rFont val="Calibri"/>
        <family val="2"/>
        <scheme val="minor"/>
      </rPr>
      <t>Square Feet: 3,408</t>
    </r>
  </si>
  <si>
    <r>
      <t>208-209-210*</t>
    </r>
    <r>
      <rPr>
        <i/>
        <sz val="14"/>
        <color rgb="FF121212"/>
        <rFont val="Calibri"/>
        <family val="2"/>
        <scheme val="minor"/>
      </rPr>
      <t>Square Feet: 2,550</t>
    </r>
  </si>
  <si>
    <r>
      <t>208-209*</t>
    </r>
    <r>
      <rPr>
        <i/>
        <sz val="14"/>
        <color rgb="FF121212"/>
        <rFont val="Calibri"/>
        <family val="2"/>
        <scheme val="minor"/>
      </rPr>
      <t>Square Feet: 1,700</t>
    </r>
  </si>
  <si>
    <r>
      <t>209-210-211*</t>
    </r>
    <r>
      <rPr>
        <i/>
        <sz val="14"/>
        <color rgb="FF121212"/>
        <rFont val="Calibri"/>
        <family val="2"/>
        <scheme val="minor"/>
      </rPr>
      <t>Square Feet: 2,592</t>
    </r>
  </si>
  <si>
    <r>
      <t>209-210*</t>
    </r>
    <r>
      <rPr>
        <i/>
        <sz val="14"/>
        <color rgb="FF121212"/>
        <rFont val="Calibri"/>
        <family val="2"/>
        <scheme val="minor"/>
      </rPr>
      <t>Square Feet: 1,836</t>
    </r>
  </si>
  <si>
    <r>
      <t>210-211*</t>
    </r>
    <r>
      <rPr>
        <i/>
        <sz val="14"/>
        <color rgb="FF121212"/>
        <rFont val="Calibri"/>
        <family val="2"/>
        <scheme val="minor"/>
      </rPr>
      <t>Square Feet: 1,776</t>
    </r>
  </si>
  <si>
    <r>
      <t>212-213-214*</t>
    </r>
    <r>
      <rPr>
        <i/>
        <sz val="14"/>
        <color rgb="FF121212"/>
        <rFont val="Calibri"/>
        <family val="2"/>
        <scheme val="minor"/>
      </rPr>
      <t>Square Feet: 2,550</t>
    </r>
  </si>
  <si>
    <r>
      <t>212-213*</t>
    </r>
    <r>
      <rPr>
        <i/>
        <sz val="14"/>
        <color rgb="FF121212"/>
        <rFont val="Calibri"/>
        <family val="2"/>
        <scheme val="minor"/>
      </rPr>
      <t>Square Feet: 1,700</t>
    </r>
  </si>
  <si>
    <r>
      <t>213-214*</t>
    </r>
    <r>
      <rPr>
        <i/>
        <sz val="14"/>
        <color rgb="FF121212"/>
        <rFont val="Calibri"/>
        <family val="2"/>
        <scheme val="minor"/>
      </rPr>
      <t>Square Feet: 1,600</t>
    </r>
  </si>
  <si>
    <r>
      <t>301-302-303-304-305*</t>
    </r>
    <r>
      <rPr>
        <i/>
        <sz val="14"/>
        <color rgb="FF121212"/>
        <rFont val="Calibri"/>
        <family val="2"/>
        <scheme val="minor"/>
      </rPr>
      <t>Square Feet: 5,267</t>
    </r>
  </si>
  <si>
    <r>
      <t>301-302-303-304*</t>
    </r>
    <r>
      <rPr>
        <i/>
        <sz val="14"/>
        <color rgb="FF121212"/>
        <rFont val="Calibri"/>
        <family val="2"/>
        <scheme val="minor"/>
      </rPr>
      <t>Square Feet: 4,163</t>
    </r>
  </si>
  <si>
    <r>
      <t>301-302-303*</t>
    </r>
    <r>
      <rPr>
        <i/>
        <sz val="14"/>
        <color rgb="FF121212"/>
        <rFont val="Calibri"/>
        <family val="2"/>
        <scheme val="minor"/>
      </rPr>
      <t>Square Feet: 3,059</t>
    </r>
  </si>
  <si>
    <r>
      <t>301-302*</t>
    </r>
    <r>
      <rPr>
        <i/>
        <sz val="14"/>
        <color rgb="FF121212"/>
        <rFont val="Calibri"/>
        <family val="2"/>
        <scheme val="minor"/>
      </rPr>
      <t>Square Feet: 1,955</t>
    </r>
  </si>
  <si>
    <r>
      <t>302-303-304-305*</t>
    </r>
    <r>
      <rPr>
        <i/>
        <sz val="14"/>
        <color rgb="FF121212"/>
        <rFont val="Calibri"/>
        <family val="2"/>
        <scheme val="minor"/>
      </rPr>
      <t>Square Feet: 4,608</t>
    </r>
  </si>
  <si>
    <r>
      <t>302-303-304*</t>
    </r>
    <r>
      <rPr>
        <i/>
        <sz val="14"/>
        <color rgb="FF121212"/>
        <rFont val="Calibri"/>
        <family val="2"/>
        <scheme val="minor"/>
      </rPr>
      <t>Square Feet: 3,456</t>
    </r>
  </si>
  <si>
    <r>
      <t>302-303*</t>
    </r>
    <r>
      <rPr>
        <i/>
        <sz val="14"/>
        <color rgb="FF121212"/>
        <rFont val="Calibri"/>
        <family val="2"/>
        <scheme val="minor"/>
      </rPr>
      <t>Square Feet: 2,304</t>
    </r>
  </si>
  <si>
    <r>
      <t>303-304-305*</t>
    </r>
    <r>
      <rPr>
        <i/>
        <sz val="14"/>
        <color rgb="FF121212"/>
        <rFont val="Calibri"/>
        <family val="2"/>
        <scheme val="minor"/>
      </rPr>
      <t>Square Feet: 3,456</t>
    </r>
  </si>
  <si>
    <r>
      <t>303-304*</t>
    </r>
    <r>
      <rPr>
        <i/>
        <sz val="14"/>
        <color rgb="FF121212"/>
        <rFont val="Calibri"/>
        <family val="2"/>
        <scheme val="minor"/>
      </rPr>
      <t>Square Feet: 2,304</t>
    </r>
  </si>
  <si>
    <r>
      <t>304-305*</t>
    </r>
    <r>
      <rPr>
        <i/>
        <sz val="14"/>
        <color rgb="FF121212"/>
        <rFont val="Calibri"/>
        <family val="2"/>
        <scheme val="minor"/>
      </rPr>
      <t>Square Feet: 2,304</t>
    </r>
  </si>
  <si>
    <r>
      <t>309-310-311-312*</t>
    </r>
    <r>
      <rPr>
        <i/>
        <sz val="14"/>
        <color rgb="FF121212"/>
        <rFont val="Calibri"/>
        <family val="2"/>
        <scheme val="minor"/>
      </rPr>
      <t>Square Feet: 2,544</t>
    </r>
  </si>
  <si>
    <r>
      <t>309-310-311*</t>
    </r>
    <r>
      <rPr>
        <i/>
        <sz val="14"/>
        <color rgb="FF121212"/>
        <rFont val="Calibri"/>
        <family val="2"/>
        <scheme val="minor"/>
      </rPr>
      <t>Square Feet: 1,920</t>
    </r>
  </si>
  <si>
    <r>
      <t>309-310*</t>
    </r>
    <r>
      <rPr>
        <i/>
        <sz val="14"/>
        <color rgb="FF121212"/>
        <rFont val="Calibri"/>
        <family val="2"/>
        <scheme val="minor"/>
      </rPr>
      <t>Square Feet: 1,272</t>
    </r>
  </si>
  <si>
    <r>
      <t>310-311-312*</t>
    </r>
    <r>
      <rPr>
        <i/>
        <sz val="14"/>
        <color rgb="FF121212"/>
        <rFont val="Calibri"/>
        <family val="2"/>
        <scheme val="minor"/>
      </rPr>
      <t>Square Feet: 1,920</t>
    </r>
  </si>
  <si>
    <r>
      <t>310-311*</t>
    </r>
    <r>
      <rPr>
        <i/>
        <sz val="14"/>
        <color rgb="FF121212"/>
        <rFont val="Calibri"/>
        <family val="2"/>
        <scheme val="minor"/>
      </rPr>
      <t>Square Feet: 1,296</t>
    </r>
  </si>
  <si>
    <r>
      <t>311-312*</t>
    </r>
    <r>
      <rPr>
        <i/>
        <sz val="14"/>
        <color rgb="FF121212"/>
        <rFont val="Calibri"/>
        <family val="2"/>
        <scheme val="minor"/>
      </rPr>
      <t>Square Feet: 1,272</t>
    </r>
  </si>
  <si>
    <r>
      <t>313-314*</t>
    </r>
    <r>
      <rPr>
        <i/>
        <sz val="14"/>
        <color rgb="FF121212"/>
        <rFont val="Calibri"/>
        <family val="2"/>
        <scheme val="minor"/>
      </rPr>
      <t>Square Feet: 1,300</t>
    </r>
  </si>
  <si>
    <r>
      <t>401-402*</t>
    </r>
    <r>
      <rPr>
        <i/>
        <sz val="14"/>
        <color rgb="FF121212"/>
        <rFont val="Calibri"/>
        <family val="2"/>
        <scheme val="minor"/>
      </rPr>
      <t>Square Feet: 1,250</t>
    </r>
  </si>
  <si>
    <r>
      <t>404-405*</t>
    </r>
    <r>
      <rPr>
        <i/>
        <sz val="14"/>
        <color rgb="FF121212"/>
        <rFont val="Calibri"/>
        <family val="2"/>
        <scheme val="minor"/>
      </rPr>
      <t>Square Feet: 1,352</t>
    </r>
  </si>
  <si>
    <r>
      <t>406-407*</t>
    </r>
    <r>
      <rPr>
        <i/>
        <sz val="14"/>
        <color rgb="FF121212"/>
        <rFont val="Calibri"/>
        <family val="2"/>
        <scheme val="minor"/>
      </rPr>
      <t>Square Feet: 1,352</t>
    </r>
  </si>
  <si>
    <r>
      <t>CRYSTAL AB*</t>
    </r>
    <r>
      <rPr>
        <i/>
        <sz val="14"/>
        <color rgb="FF121212"/>
        <rFont val="Calibri"/>
        <family val="2"/>
        <scheme val="minor"/>
      </rPr>
      <t>Square Feet: 1,222</t>
    </r>
  </si>
  <si>
    <r>
      <t>CRYSTAL ABC*</t>
    </r>
    <r>
      <rPr>
        <i/>
        <sz val="14"/>
        <color rgb="FF121212"/>
        <rFont val="Calibri"/>
        <family val="2"/>
        <scheme val="minor"/>
      </rPr>
      <t>Square Feet: 1,950</t>
    </r>
  </si>
  <si>
    <r>
      <t>CRYSTAL ABEF*</t>
    </r>
    <r>
      <rPr>
        <i/>
        <sz val="14"/>
        <color rgb="FF121212"/>
        <rFont val="Calibri"/>
        <family val="2"/>
        <scheme val="minor"/>
      </rPr>
      <t>Square Feet: 2,585</t>
    </r>
  </si>
  <si>
    <r>
      <t>CRYSTAL AF*</t>
    </r>
    <r>
      <rPr>
        <i/>
        <sz val="14"/>
        <color rgb="FF121212"/>
        <rFont val="Calibri"/>
        <family val="2"/>
        <scheme val="minor"/>
      </rPr>
      <t>Square Feet: 1,540</t>
    </r>
  </si>
  <si>
    <r>
      <t>CRYSTAL BALLROOM A*</t>
    </r>
    <r>
      <rPr>
        <i/>
        <sz val="14"/>
        <color rgb="FF121212"/>
        <rFont val="Calibri"/>
        <family val="2"/>
        <scheme val="minor"/>
      </rPr>
      <t>Square Feet: 728</t>
    </r>
  </si>
  <si>
    <r>
      <t>CRYSTAL BALLROOM B*</t>
    </r>
    <r>
      <rPr>
        <i/>
        <sz val="14"/>
        <color rgb="FF121212"/>
        <rFont val="Calibri"/>
        <family val="2"/>
        <scheme val="minor"/>
      </rPr>
      <t>Square Feet: 494</t>
    </r>
  </si>
  <si>
    <r>
      <t>CRYSTAL BALLROOM C*</t>
    </r>
    <r>
      <rPr>
        <i/>
        <sz val="14"/>
        <color rgb="FF121212"/>
        <rFont val="Calibri"/>
        <family val="2"/>
        <scheme val="minor"/>
      </rPr>
      <t>Square Feet: 728</t>
    </r>
  </si>
  <si>
    <r>
      <t>CRYSTAL BALLROOM D*</t>
    </r>
    <r>
      <rPr>
        <i/>
        <sz val="14"/>
        <color rgb="FF121212"/>
        <rFont val="Calibri"/>
        <family val="2"/>
        <scheme val="minor"/>
      </rPr>
      <t>Square Feet: 812</t>
    </r>
  </si>
  <si>
    <r>
      <t>CRYSTAL BALLROOM E*</t>
    </r>
    <r>
      <rPr>
        <i/>
        <sz val="14"/>
        <color rgb="FF121212"/>
        <rFont val="Calibri"/>
        <family val="2"/>
        <scheme val="minor"/>
      </rPr>
      <t>Square Feet: 551</t>
    </r>
  </si>
  <si>
    <r>
      <t>CRYSTAL BALLROOM F*</t>
    </r>
    <r>
      <rPr>
        <i/>
        <sz val="14"/>
        <color rgb="FF121212"/>
        <rFont val="Calibri"/>
        <family val="2"/>
        <scheme val="minor"/>
      </rPr>
      <t>Square Feet: 812</t>
    </r>
  </si>
  <si>
    <r>
      <t>CRYSTAL BALLROOM*</t>
    </r>
    <r>
      <rPr>
        <i/>
        <sz val="14"/>
        <color rgb="FF121212"/>
        <rFont val="Calibri"/>
        <family val="2"/>
        <scheme val="minor"/>
      </rPr>
      <t>Square Feet: 4,180</t>
    </r>
  </si>
  <si>
    <r>
      <t>CRYSTAL BC*</t>
    </r>
    <r>
      <rPr>
        <i/>
        <sz val="14"/>
        <color rgb="FF121212"/>
        <rFont val="Calibri"/>
        <family val="2"/>
        <scheme val="minor"/>
      </rPr>
      <t>Square Feet: 1,222</t>
    </r>
  </si>
  <si>
    <r>
      <t>CRYSTAL BCDE*</t>
    </r>
    <r>
      <rPr>
        <i/>
        <sz val="14"/>
        <color rgb="FF121212"/>
        <rFont val="Calibri"/>
        <family val="2"/>
        <scheme val="minor"/>
      </rPr>
      <t>Square Feet: 2,912</t>
    </r>
  </si>
  <si>
    <r>
      <t>CRYSTAL BE*</t>
    </r>
    <r>
      <rPr>
        <i/>
        <sz val="14"/>
        <color rgb="FF121212"/>
        <rFont val="Calibri"/>
        <family val="2"/>
        <scheme val="minor"/>
      </rPr>
      <t>Square Feet: 1,045</t>
    </r>
  </si>
  <si>
    <r>
      <t>CRYSTAL CD*</t>
    </r>
    <r>
      <rPr>
        <i/>
        <sz val="14"/>
        <color rgb="FF121212"/>
        <rFont val="Calibri"/>
        <family val="2"/>
        <scheme val="minor"/>
      </rPr>
      <t>Square Feet: 1,540</t>
    </r>
  </si>
  <si>
    <r>
      <t>EAST AND CORRIDOR*</t>
    </r>
    <r>
      <rPr>
        <i/>
        <sz val="14"/>
        <color rgb="FF121212"/>
        <rFont val="Calibri"/>
        <family val="2"/>
        <scheme val="minor"/>
      </rPr>
      <t>Square Feet: 11,890</t>
    </r>
  </si>
  <si>
    <r>
      <t>Executive Boardroom*</t>
    </r>
    <r>
      <rPr>
        <i/>
        <sz val="14"/>
        <color rgb="FF121212"/>
        <rFont val="Calibri"/>
        <family val="2"/>
        <scheme val="minor"/>
      </rPr>
      <t>Square Feet: 864</t>
    </r>
  </si>
  <si>
    <r>
      <t>GALLERIA 1*</t>
    </r>
    <r>
      <rPr>
        <i/>
        <sz val="14"/>
        <color rgb="FF121212"/>
        <rFont val="Calibri"/>
        <family val="2"/>
        <scheme val="minor"/>
      </rPr>
      <t>Square Feet: 2,496</t>
    </r>
  </si>
  <si>
    <r>
      <t>Galleria 2-3*</t>
    </r>
    <r>
      <rPr>
        <i/>
        <sz val="14"/>
        <color rgb="FF121212"/>
        <rFont val="Calibri"/>
        <family val="2"/>
        <scheme val="minor"/>
      </rPr>
      <t>Square Feet: 4,352</t>
    </r>
  </si>
  <si>
    <r>
      <t>GALLERIA 2*</t>
    </r>
    <r>
      <rPr>
        <i/>
        <sz val="14"/>
        <color rgb="FF121212"/>
        <rFont val="Calibri"/>
        <family val="2"/>
        <scheme val="minor"/>
      </rPr>
      <t>Square Feet: 2,750</t>
    </r>
  </si>
  <si>
    <r>
      <t>GALLERIA 3*</t>
    </r>
    <r>
      <rPr>
        <i/>
        <sz val="14"/>
        <color rgb="FF121212"/>
        <rFont val="Calibri"/>
        <family val="2"/>
        <scheme val="minor"/>
      </rPr>
      <t>Square Feet: 1,596</t>
    </r>
  </si>
  <si>
    <r>
      <t>GALLERIA 4*</t>
    </r>
    <r>
      <rPr>
        <i/>
        <sz val="14"/>
        <color rgb="FF121212"/>
        <rFont val="Calibri"/>
        <family val="2"/>
        <scheme val="minor"/>
      </rPr>
      <t>Square Feet: 2,600</t>
    </r>
  </si>
  <si>
    <r>
      <t>Galleria 5-6-7*</t>
    </r>
    <r>
      <rPr>
        <i/>
        <sz val="14"/>
        <color rgb="FF121212"/>
        <rFont val="Calibri"/>
        <family val="2"/>
        <scheme val="minor"/>
      </rPr>
      <t>Square Feet: 5,928</t>
    </r>
  </si>
  <si>
    <r>
      <t>GALLERIA 5*</t>
    </r>
    <r>
      <rPr>
        <i/>
        <sz val="14"/>
        <color rgb="FF121212"/>
        <rFont val="Calibri"/>
        <family val="2"/>
        <scheme val="minor"/>
      </rPr>
      <t>Square Feet: 2,860</t>
    </r>
  </si>
  <si>
    <r>
      <t>Galleria 6-7*</t>
    </r>
    <r>
      <rPr>
        <i/>
        <sz val="14"/>
        <color rgb="FF121212"/>
        <rFont val="Calibri"/>
        <family val="2"/>
        <scheme val="minor"/>
      </rPr>
      <t>Square Feet: 3,132</t>
    </r>
  </si>
  <si>
    <r>
      <t>GALLERIA 6*</t>
    </r>
    <r>
      <rPr>
        <i/>
        <sz val="14"/>
        <color rgb="FF121212"/>
        <rFont val="Calibri"/>
        <family val="2"/>
        <scheme val="minor"/>
      </rPr>
      <t>Square Feet: 1,672</t>
    </r>
  </si>
  <si>
    <r>
      <t>GALLERIA 7*</t>
    </r>
    <r>
      <rPr>
        <i/>
        <sz val="14"/>
        <color rgb="FF121212"/>
        <rFont val="Calibri"/>
        <family val="2"/>
        <scheme val="minor"/>
      </rPr>
      <t>Square Feet: 1,512</t>
    </r>
  </si>
  <si>
    <r>
      <t>GALLERIA 8*</t>
    </r>
    <r>
      <rPr>
        <i/>
        <sz val="14"/>
        <color rgb="FF121212"/>
        <rFont val="Calibri"/>
        <family val="2"/>
        <scheme val="minor"/>
      </rPr>
      <t>Square Feet: 1,638</t>
    </r>
  </si>
  <si>
    <r>
      <t>GALLERIA EXHIBIT HALL*</t>
    </r>
    <r>
      <rPr>
        <i/>
        <sz val="14"/>
        <color rgb="FF121212"/>
        <rFont val="Calibri"/>
        <family val="2"/>
        <scheme val="minor"/>
      </rPr>
      <t>Square Feet: 38,976</t>
    </r>
  </si>
  <si>
    <r>
      <t>GRAND BALLROOM A*</t>
    </r>
    <r>
      <rPr>
        <i/>
        <sz val="14"/>
        <color rgb="FF121212"/>
        <rFont val="Calibri"/>
        <family val="2"/>
        <scheme val="minor"/>
      </rPr>
      <t>Square Feet: 4,730</t>
    </r>
  </si>
  <si>
    <r>
      <t>GRAND BALLROOM B*</t>
    </r>
    <r>
      <rPr>
        <i/>
        <sz val="14"/>
        <color rgb="FF121212"/>
        <rFont val="Calibri"/>
        <family val="2"/>
        <scheme val="minor"/>
      </rPr>
      <t>Square Feet: 3,245</t>
    </r>
  </si>
  <si>
    <r>
      <t>GRAND BALLROOM C*</t>
    </r>
    <r>
      <rPr>
        <i/>
        <sz val="14"/>
        <color rgb="FF121212"/>
        <rFont val="Calibri"/>
        <family val="2"/>
        <scheme val="minor"/>
      </rPr>
      <t>Square Feet: 3,127</t>
    </r>
  </si>
  <si>
    <r>
      <t>GRAND BALLROOM CORRIDOR*</t>
    </r>
    <r>
      <rPr>
        <i/>
        <sz val="14"/>
        <color rgb="FF121212"/>
        <rFont val="Calibri"/>
        <family val="2"/>
        <scheme val="minor"/>
      </rPr>
      <t>Square Feet: 3,915</t>
    </r>
  </si>
  <si>
    <r>
      <t>GRAND BALLROOM D*</t>
    </r>
    <r>
      <rPr>
        <i/>
        <sz val="14"/>
        <color rgb="FF121212"/>
        <rFont val="Calibri"/>
        <family val="2"/>
        <scheme val="minor"/>
      </rPr>
      <t>Square Feet: 4,558</t>
    </r>
  </si>
  <si>
    <r>
      <t>GRAND BALLROOM EAST*</t>
    </r>
    <r>
      <rPr>
        <i/>
        <sz val="14"/>
        <color rgb="FF121212"/>
        <rFont val="Calibri"/>
        <family val="2"/>
        <scheme val="minor"/>
      </rPr>
      <t>Square Feet: 7,975</t>
    </r>
  </si>
  <si>
    <r>
      <t>GRAND BALLROOM WEST*</t>
    </r>
    <r>
      <rPr>
        <i/>
        <sz val="14"/>
        <color rgb="FF121212"/>
        <rFont val="Calibri"/>
        <family val="2"/>
        <scheme val="minor"/>
      </rPr>
      <t>Square Feet: 7,685</t>
    </r>
  </si>
  <si>
    <r>
      <t>GRAND BALLROOM*</t>
    </r>
    <r>
      <rPr>
        <i/>
        <sz val="14"/>
        <color rgb="FF121212"/>
        <rFont val="Calibri"/>
        <family val="2"/>
        <scheme val="minor"/>
      </rPr>
      <t>Square Feet: 19,575</t>
    </r>
  </si>
  <si>
    <r>
      <t>SALON EAST*</t>
    </r>
    <r>
      <rPr>
        <i/>
        <sz val="14"/>
        <color rgb="FF121212"/>
        <rFont val="Calibri"/>
        <family val="2"/>
        <scheme val="minor"/>
      </rPr>
      <t>Square Feet: 7,081</t>
    </r>
  </si>
  <si>
    <r>
      <t>SALON WEST*</t>
    </r>
    <r>
      <rPr>
        <i/>
        <sz val="14"/>
        <color rgb="FF121212"/>
        <rFont val="Calibri"/>
        <family val="2"/>
        <scheme val="minor"/>
      </rPr>
      <t>Square Feet: 7,081</t>
    </r>
  </si>
  <si>
    <r>
      <t>SALON*</t>
    </r>
    <r>
      <rPr>
        <i/>
        <sz val="14"/>
        <color rgb="FF121212"/>
        <rFont val="Calibri"/>
        <family val="2"/>
        <scheme val="minor"/>
      </rPr>
      <t>Square Feet: 17,000</t>
    </r>
  </si>
  <si>
    <r>
      <t>WEST AND CORRIDOR*</t>
    </r>
    <r>
      <rPr>
        <i/>
        <sz val="14"/>
        <color rgb="FF121212"/>
        <rFont val="Calibri"/>
        <family val="2"/>
        <scheme val="minor"/>
      </rPr>
      <t>Square Feet: 11,600</t>
    </r>
  </si>
  <si>
    <t>London</t>
  </si>
  <si>
    <t>Atlanta</t>
  </si>
  <si>
    <t>SKO Meeting rooms</t>
  </si>
  <si>
    <t>SKO Organising Team</t>
  </si>
  <si>
    <t>Level -2
Organisers office 2</t>
  </si>
  <si>
    <t>Ground floor
Bangkok meeting room</t>
  </si>
  <si>
    <t>Level 2
201 Reg</t>
  </si>
  <si>
    <t>Level 3
Function Room 306</t>
  </si>
  <si>
    <r>
      <t xml:space="preserve">Level 7
Biz 1 
</t>
    </r>
    <r>
      <rPr>
        <i/>
        <sz val="14"/>
        <color theme="1" tint="0.499984740745262"/>
        <rFont val="Calibri (Body)"/>
      </rPr>
      <t>(day 3 to be used as IP meeting space)</t>
    </r>
  </si>
  <si>
    <t>Not needed</t>
  </si>
  <si>
    <t>Room set up</t>
  </si>
  <si>
    <t>Table and chairs for 5-6 pax.</t>
  </si>
  <si>
    <t>Board table for 8pax with 
projection capabilities.  
T&amp;C served as needed</t>
  </si>
  <si>
    <t>T&amp;C to be placed at the back of the room (from 11:00am) 
no need for PPT's to be submitted in advance. Presenter to run their own laptops
will do a team building session</t>
  </si>
  <si>
    <t>T&amp;C to be placed at the back of the room (from 10:30am) 
no need for PPT's to be submitted in advance. Presenter to run their own laptops will do a team building session</t>
  </si>
  <si>
    <t xml:space="preserve">Arora 4 - 65" Screen </t>
  </si>
  <si>
    <t>needs a demo</t>
  </si>
  <si>
    <t>need a demo</t>
  </si>
  <si>
    <r>
      <rPr>
        <sz val="12"/>
        <color rgb="FFFF0000"/>
        <rFont val="Calibri"/>
        <family val="2"/>
        <scheme val="minor"/>
      </rPr>
      <t>LS&amp;H Corporate and Commercial Strategic &amp; Major</t>
    </r>
    <r>
      <rPr>
        <i/>
        <sz val="12"/>
        <color rgb="FFFF0000"/>
        <rFont val="Calibri"/>
        <family val="2"/>
      </rPr>
      <t xml:space="preserve"> (name on door)</t>
    </r>
  </si>
  <si>
    <r>
      <rPr>
        <sz val="12"/>
        <color rgb="FFFF0000"/>
        <rFont val="Calibri"/>
        <family val="2"/>
        <scheme val="minor"/>
      </rPr>
      <t>LS&amp;H Corporate and Commercial Strategic &amp; Major</t>
    </r>
    <r>
      <rPr>
        <sz val="12"/>
        <color rgb="FF000000"/>
        <rFont val="Calibri"/>
        <family val="2"/>
        <scheme val="minor"/>
      </rPr>
      <t xml:space="preserve"> - Selling Clarivate to the Commercial ​- Part 1</t>
    </r>
  </si>
  <si>
    <r>
      <rPr>
        <sz val="12"/>
        <color rgb="FFFF0000"/>
        <rFont val="Calibri"/>
        <family val="2"/>
        <scheme val="minor"/>
      </rPr>
      <t xml:space="preserve">LS&amp;H Corporate and Commercial Strategic &amp; Major
</t>
    </r>
    <r>
      <rPr>
        <sz val="12"/>
        <color rgb="FF000000"/>
        <rFont val="Calibri"/>
        <family val="2"/>
        <scheme val="minor"/>
      </rPr>
      <t>- Selling Clarivate to the commercial business - Part 2 </t>
    </r>
  </si>
  <si>
    <r>
      <rPr>
        <sz val="12"/>
        <color rgb="FFFF0000"/>
        <rFont val="Calibri"/>
        <family val="2"/>
        <scheme val="minor"/>
      </rPr>
      <t>LS&amp;H Corporate and Commercial Strategic &amp; Major</t>
    </r>
    <r>
      <rPr>
        <sz val="12"/>
        <color rgb="FF000000"/>
        <rFont val="Calibri"/>
        <family val="2"/>
        <scheme val="minor"/>
      </rPr>
      <t xml:space="preserve"> - 
Selling a big deal  ​</t>
    </r>
  </si>
  <si>
    <r>
      <rPr>
        <sz val="12"/>
        <color rgb="FFFF0000"/>
        <rFont val="Calibri"/>
        <family val="2"/>
        <scheme val="minor"/>
      </rPr>
      <t>LS&amp;H Corporate and Commercial Strategic &amp; Major</t>
    </r>
    <r>
      <rPr>
        <sz val="12"/>
        <color rgb="FF000000"/>
        <rFont val="Calibri"/>
        <family val="2"/>
        <scheme val="minor"/>
      </rPr>
      <t xml:space="preserve"> - 
Selling a big deal 
CCI &amp; Understand Deep Dive </t>
    </r>
  </si>
  <si>
    <r>
      <rPr>
        <sz val="10"/>
        <color rgb="FFFF0000"/>
        <rFont val="Calibri"/>
        <family val="2"/>
        <scheme val="minor"/>
      </rPr>
      <t>LS&amp;H R&amp;D Strategic &amp; Major</t>
    </r>
    <r>
      <rPr>
        <sz val="10"/>
        <color rgb="FF000000"/>
        <rFont val="Calibri"/>
        <family val="2"/>
        <scheme val="minor"/>
      </rPr>
      <t xml:space="preserve"> -  CDDI Deep Dive (Linking off-X)</t>
    </r>
  </si>
  <si>
    <r>
      <rPr>
        <sz val="12"/>
        <color rgb="FFFF0000"/>
        <rFont val="Calibri"/>
        <family val="2"/>
        <scheme val="minor"/>
      </rPr>
      <t>LS&amp;H R&amp;D Strategic &amp; Major</t>
    </r>
    <r>
      <rPr>
        <sz val="12"/>
        <color rgb="FF000000"/>
        <rFont val="Calibri"/>
        <family val="2"/>
        <scheme val="minor"/>
      </rPr>
      <t xml:space="preserve"> </t>
    </r>
    <r>
      <rPr>
        <i/>
        <sz val="12"/>
        <color rgb="FF808080"/>
        <rFont val="Calibri"/>
        <family val="2"/>
      </rPr>
      <t>(name on door)</t>
    </r>
  </si>
  <si>
    <t>Break (10:40)</t>
  </si>
  <si>
    <r>
      <rPr>
        <sz val="10"/>
        <color rgb="FF000000"/>
        <rFont val="Calibri"/>
        <family val="2"/>
        <scheme val="minor"/>
      </rPr>
      <t xml:space="preserve">Table and 2 chairs for mock meeting
finish with video with sound - Slido
</t>
    </r>
    <r>
      <rPr>
        <sz val="10"/>
        <color rgb="FFFF0000"/>
        <rFont val="Calibri"/>
        <family val="2"/>
        <scheme val="minor"/>
      </rPr>
      <t>1_SKO 2024_Closing video v4.mp4</t>
    </r>
  </si>
  <si>
    <t>S&amp;H Product Justin</t>
  </si>
  <si>
    <t>LS&amp;H Product Rachael</t>
  </si>
  <si>
    <t>Sydney (6 max)</t>
  </si>
  <si>
    <t>LS&amp;H Product - Padma</t>
  </si>
  <si>
    <t>Melbourne (6 max)</t>
  </si>
  <si>
    <t>needs to live demo</t>
  </si>
  <si>
    <t>2 x 4-way
needs to live demo</t>
  </si>
  <si>
    <r>
      <rPr>
        <sz val="10"/>
        <color rgb="FFFF0000"/>
        <rFont val="Calibri"/>
        <family val="2"/>
        <scheme val="minor"/>
      </rPr>
      <t>LS&amp;H R&amp;D Strategic &amp; Major</t>
    </r>
    <r>
      <rPr>
        <sz val="10"/>
        <color rgb="FF000000"/>
        <rFont val="Calibri"/>
        <family val="2"/>
        <scheme val="minor"/>
      </rPr>
      <t xml:space="preserve"> - Selling a Big Deal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</si>
</sst>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2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rgb="FF731750"/>
      <name val="Calibri"/>
      <family val="2"/>
      <scheme val="minor"/>
    </font>
    <font>
      <sz val="12"/>
      <color rgb="FF0D8384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u/>
      <sz val="12"/>
      <color theme="1"/>
      <name val="Calibri"/>
      <family val="2"/>
      <scheme val="minor"/>
    </font>
    <font>
      <i/>
      <sz val="12"/>
      <color theme="1" tint="0.499984740745262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sz val="10"/>
      <color rgb="FF3C3C3C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4"/>
      <color rgb="FF0D8384"/>
      <name val="Calibri"/>
      <family val="2"/>
      <scheme val="minor"/>
    </font>
    <font>
      <b/>
      <sz val="14"/>
      <color rgb="FF731750"/>
      <name val="Calibri"/>
      <family val="2"/>
      <scheme val="minor"/>
    </font>
    <font>
      <sz val="14"/>
      <color rgb="FF121212"/>
      <name val="Calibri"/>
      <family val="2"/>
      <scheme val="minor"/>
    </font>
    <font>
      <b/>
      <sz val="14"/>
      <color rgb="FF121212"/>
      <name val="Calibri"/>
      <family val="2"/>
      <scheme val="minor"/>
    </font>
    <font>
      <i/>
      <sz val="14"/>
      <color rgb="FF121212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16"/>
      <color rgb="FF0D8384"/>
      <name val="Calibri"/>
      <family val="2"/>
      <scheme val="minor"/>
    </font>
    <font>
      <b/>
      <sz val="20"/>
      <color rgb="FF0D8384"/>
      <name val="Calibri"/>
      <family val="2"/>
      <scheme val="minor"/>
    </font>
    <font>
      <sz val="18"/>
      <color rgb="FFFFFFFF"/>
      <name val="Calibri"/>
      <family val="2"/>
      <scheme val="minor"/>
    </font>
    <font>
      <sz val="10"/>
      <color rgb="FFFFFFFF"/>
      <name val="Calibri"/>
      <family val="2"/>
      <scheme val="minor"/>
    </font>
    <font>
      <sz val="12"/>
      <color rgb="FFFFFFFF"/>
      <name val="Calibri"/>
      <family val="2"/>
      <scheme val="minor"/>
    </font>
    <font>
      <sz val="10"/>
      <color rgb="FF333333"/>
      <name val="CIDFont+F1"/>
    </font>
    <font>
      <sz val="8"/>
      <color rgb="FF333333"/>
      <name val="CIDFont+F2"/>
    </font>
    <font>
      <sz val="9"/>
      <color rgb="FF333333"/>
      <name val="CIDFont+F1"/>
    </font>
    <font>
      <sz val="8"/>
      <color rgb="FFFF0000"/>
      <name val="CIDFont+F2"/>
    </font>
    <font>
      <sz val="10"/>
      <color theme="1"/>
      <name val="CIDFont+F1"/>
    </font>
    <font>
      <sz val="10"/>
      <color rgb="FF938951"/>
      <name val="CIDFont+F1"/>
    </font>
    <font>
      <sz val="9"/>
      <color rgb="FF938951"/>
      <name val="CIDFont+F1"/>
    </font>
    <font>
      <sz val="10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9"/>
      <name val="Calibri"/>
      <family val="2"/>
      <scheme val="minor"/>
    </font>
    <font>
      <sz val="12"/>
      <color rgb="FF000000"/>
      <name val="Calibri"/>
      <family val="2"/>
    </font>
    <font>
      <sz val="9"/>
      <color rgb="FF0D8384"/>
      <name val="Calibri"/>
      <family val="2"/>
      <scheme val="minor"/>
    </font>
    <font>
      <strike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9"/>
      <color theme="0"/>
      <name val="Calibri"/>
      <family val="2"/>
      <scheme val="minor"/>
    </font>
    <font>
      <i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FF0000"/>
      <name val="Calibri (Body)"/>
    </font>
    <font>
      <sz val="12"/>
      <color rgb="FFFFFF00"/>
      <name val="Calibri"/>
      <family val="2"/>
      <scheme val="minor"/>
    </font>
    <font>
      <sz val="9"/>
      <color rgb="FF444444"/>
      <name val="Calibri"/>
      <family val="2"/>
    </font>
    <font>
      <sz val="10"/>
      <name val="Calibri"/>
      <family val="2"/>
      <scheme val="minor"/>
    </font>
    <font>
      <sz val="14"/>
      <color theme="1" tint="0.499984740745262"/>
      <name val="Calibri"/>
      <family val="2"/>
      <scheme val="minor"/>
    </font>
    <font>
      <i/>
      <sz val="14"/>
      <color theme="1" tint="0.499984740745262"/>
      <name val="Calibri (Body)"/>
    </font>
    <font>
      <i/>
      <sz val="12"/>
      <color theme="1" tint="0.499984740745262"/>
      <name val="Calibri (Body)"/>
    </font>
    <font>
      <i/>
      <sz val="12"/>
      <color rgb="FF808080"/>
      <name val="Calibri"/>
      <family val="2"/>
    </font>
    <font>
      <sz val="12"/>
      <color theme="1"/>
      <name val="Calibri"/>
      <family val="2"/>
    </font>
    <font>
      <i/>
      <sz val="12"/>
      <color rgb="FFFF0000"/>
      <name val="Calibri"/>
      <family val="2"/>
    </font>
    <font>
      <sz val="12"/>
      <color rgb="FFFF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731750"/>
        <bgColor indexed="64"/>
      </patternFill>
    </fill>
    <fill>
      <patternFill patternType="solid">
        <fgColor rgb="FF0D8384"/>
        <bgColor indexed="64"/>
      </patternFill>
    </fill>
    <fill>
      <patternFill patternType="solid">
        <fgColor rgb="FF3C3C3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7B3B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D6D6D"/>
        <bgColor indexed="64"/>
      </patternFill>
    </fill>
    <fill>
      <patternFill patternType="solid">
        <fgColor rgb="FF8E1B6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731750"/>
        <bgColor rgb="FF000000"/>
      </patternFill>
    </fill>
    <fill>
      <patternFill patternType="solid">
        <fgColor rgb="FF0D8384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ECAD7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DEF6F0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3C3C3C"/>
      </right>
      <top style="thin">
        <color indexed="64"/>
      </top>
      <bottom style="thin">
        <color indexed="64"/>
      </bottom>
      <diagonal/>
    </border>
    <border>
      <left style="thin">
        <color rgb="FF3C3C3C"/>
      </left>
      <right style="thin">
        <color rgb="FF3C3C3C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612">
    <xf numFmtId="0" fontId="0" fillId="0" borderId="0" xfId="0"/>
    <xf numFmtId="0" fontId="0" fillId="0" borderId="0" xfId="0" applyAlignment="1">
      <alignment horizontal="left" vertical="center" wrapText="1"/>
    </xf>
    <xf numFmtId="20" fontId="3" fillId="0" borderId="1" xfId="0" applyNumberFormat="1" applyFont="1" applyBorder="1" applyAlignment="1">
      <alignment horizontal="left" vertical="center"/>
    </xf>
    <xf numFmtId="21" fontId="3" fillId="0" borderId="2" xfId="0" applyNumberFormat="1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0" fontId="0" fillId="5" borderId="0" xfId="0" applyFill="1" applyAlignment="1">
      <alignment horizontal="left" vertical="center" wrapText="1"/>
    </xf>
    <xf numFmtId="0" fontId="0" fillId="5" borderId="0" xfId="0" applyFill="1" applyAlignment="1">
      <alignment horizontal="left" vertical="center"/>
    </xf>
    <xf numFmtId="0" fontId="8" fillId="4" borderId="7" xfId="0" applyFont="1" applyFill="1" applyBorder="1" applyAlignment="1">
      <alignment horizontal="left" vertical="center" wrapText="1"/>
    </xf>
    <xf numFmtId="0" fontId="9" fillId="0" borderId="1" xfId="1" applyFont="1" applyBorder="1" applyAlignment="1">
      <alignment horizontal="left" vertical="center" wrapText="1"/>
    </xf>
    <xf numFmtId="20" fontId="4" fillId="5" borderId="0" xfId="0" applyNumberFormat="1" applyFont="1" applyFill="1" applyAlignment="1">
      <alignment horizontal="left" vertical="center"/>
    </xf>
    <xf numFmtId="20" fontId="3" fillId="5" borderId="0" xfId="0" applyNumberFormat="1" applyFont="1" applyFill="1" applyAlignment="1">
      <alignment horizontal="left" vertical="center"/>
    </xf>
    <xf numFmtId="21" fontId="3" fillId="5" borderId="0" xfId="0" applyNumberFormat="1" applyFont="1" applyFill="1" applyAlignment="1">
      <alignment horizontal="left" vertical="center"/>
    </xf>
    <xf numFmtId="20" fontId="5" fillId="5" borderId="0" xfId="0" applyNumberFormat="1" applyFont="1" applyFill="1" applyAlignment="1">
      <alignment horizontal="left" vertical="center"/>
    </xf>
    <xf numFmtId="20" fontId="8" fillId="4" borderId="6" xfId="0" applyNumberFormat="1" applyFont="1" applyFill="1" applyBorder="1" applyAlignment="1">
      <alignment horizontal="left" vertical="center"/>
    </xf>
    <xf numFmtId="20" fontId="8" fillId="4" borderId="7" xfId="0" applyNumberFormat="1" applyFont="1" applyFill="1" applyBorder="1" applyAlignment="1">
      <alignment horizontal="left" vertical="center"/>
    </xf>
    <xf numFmtId="21" fontId="8" fillId="4" borderId="7" xfId="0" applyNumberFormat="1" applyFont="1" applyFill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20" fontId="3" fillId="5" borderId="1" xfId="0" applyNumberFormat="1" applyFont="1" applyFill="1" applyBorder="1" applyAlignment="1">
      <alignment horizontal="left" vertical="center"/>
    </xf>
    <xf numFmtId="21" fontId="3" fillId="5" borderId="2" xfId="0" applyNumberFormat="1" applyFont="1" applyFill="1" applyBorder="1" applyAlignment="1">
      <alignment horizontal="left" vertical="center"/>
    </xf>
    <xf numFmtId="0" fontId="0" fillId="5" borderId="1" xfId="0" applyFill="1" applyBorder="1" applyAlignment="1">
      <alignment horizontal="left" vertical="center" wrapText="1"/>
    </xf>
    <xf numFmtId="0" fontId="3" fillId="5" borderId="0" xfId="0" applyFont="1" applyFill="1" applyAlignment="1">
      <alignment horizontal="left" vertical="center"/>
    </xf>
    <xf numFmtId="0" fontId="3" fillId="5" borderId="0" xfId="0" applyFont="1" applyFill="1" applyAlignment="1">
      <alignment horizontal="left" vertical="center" wrapText="1"/>
    </xf>
    <xf numFmtId="0" fontId="12" fillId="5" borderId="0" xfId="0" applyFont="1" applyFill="1" applyAlignment="1">
      <alignment horizontal="left" vertical="center" wrapText="1"/>
    </xf>
    <xf numFmtId="0" fontId="13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6" fillId="6" borderId="0" xfId="0" applyFont="1" applyFill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16" fillId="5" borderId="0" xfId="0" applyFont="1" applyFill="1" applyAlignment="1">
      <alignment horizontal="left" vertical="center"/>
    </xf>
    <xf numFmtId="0" fontId="16" fillId="6" borderId="9" xfId="0" applyFont="1" applyFill="1" applyBorder="1" applyAlignment="1">
      <alignment horizontal="left" vertical="center" wrapText="1"/>
    </xf>
    <xf numFmtId="0" fontId="16" fillId="6" borderId="1" xfId="0" applyFont="1" applyFill="1" applyBorder="1" applyAlignment="1">
      <alignment horizontal="left" vertical="center" wrapText="1"/>
    </xf>
    <xf numFmtId="0" fontId="16" fillId="6" borderId="10" xfId="0" applyFont="1" applyFill="1" applyBorder="1" applyAlignment="1">
      <alignment horizontal="left" vertical="center" wrapText="1"/>
    </xf>
    <xf numFmtId="0" fontId="16" fillId="6" borderId="5" xfId="0" applyFont="1" applyFill="1" applyBorder="1" applyAlignment="1">
      <alignment horizontal="left" vertical="center" wrapText="1"/>
    </xf>
    <xf numFmtId="0" fontId="16" fillId="6" borderId="11" xfId="0" applyFont="1" applyFill="1" applyBorder="1" applyAlignment="1">
      <alignment horizontal="left" vertical="center" wrapText="1"/>
    </xf>
    <xf numFmtId="0" fontId="16" fillId="6" borderId="4" xfId="0" applyFont="1" applyFill="1" applyBorder="1" applyAlignment="1">
      <alignment horizontal="left" vertical="center" wrapText="1"/>
    </xf>
    <xf numFmtId="0" fontId="16" fillId="6" borderId="14" xfId="0" applyFont="1" applyFill="1" applyBorder="1" applyAlignment="1">
      <alignment horizontal="left" vertical="center" wrapText="1"/>
    </xf>
    <xf numFmtId="0" fontId="16" fillId="6" borderId="16" xfId="0" applyFont="1" applyFill="1" applyBorder="1" applyAlignment="1">
      <alignment horizontal="left" vertical="center" wrapText="1"/>
    </xf>
    <xf numFmtId="0" fontId="16" fillId="6" borderId="18" xfId="0" applyFont="1" applyFill="1" applyBorder="1" applyAlignment="1">
      <alignment horizontal="left" vertical="center" wrapText="1"/>
    </xf>
    <xf numFmtId="0" fontId="16" fillId="6" borderId="8" xfId="0" applyFont="1" applyFill="1" applyBorder="1" applyAlignment="1">
      <alignment horizontal="left" vertical="center" wrapText="1"/>
    </xf>
    <xf numFmtId="0" fontId="16" fillId="6" borderId="25" xfId="0" applyFont="1" applyFill="1" applyBorder="1" applyAlignment="1">
      <alignment horizontal="left" vertical="center" wrapText="1"/>
    </xf>
    <xf numFmtId="0" fontId="16" fillId="6" borderId="3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vertical="center" wrapText="1"/>
    </xf>
    <xf numFmtId="0" fontId="2" fillId="6" borderId="9" xfId="0" applyFont="1" applyFill="1" applyBorder="1" applyAlignment="1">
      <alignment horizontal="left" vertical="center" wrapText="1"/>
    </xf>
    <xf numFmtId="0" fontId="16" fillId="5" borderId="0" xfId="0" applyFont="1" applyFill="1" applyAlignment="1">
      <alignment horizontal="left" vertical="center" wrapText="1"/>
    </xf>
    <xf numFmtId="21" fontId="18" fillId="5" borderId="0" xfId="0" applyNumberFormat="1" applyFont="1" applyFill="1" applyAlignment="1">
      <alignment horizontal="left" vertical="center"/>
    </xf>
    <xf numFmtId="20" fontId="18" fillId="5" borderId="0" xfId="0" applyNumberFormat="1" applyFont="1" applyFill="1" applyAlignment="1">
      <alignment horizontal="left" vertical="center"/>
    </xf>
    <xf numFmtId="0" fontId="19" fillId="5" borderId="0" xfId="0" applyFont="1" applyFill="1" applyAlignment="1">
      <alignment horizontal="left" vertical="center"/>
    </xf>
    <xf numFmtId="0" fontId="19" fillId="5" borderId="0" xfId="0" applyFont="1" applyFill="1" applyAlignment="1">
      <alignment horizontal="left" vertical="center" wrapText="1"/>
    </xf>
    <xf numFmtId="21" fontId="19" fillId="5" borderId="0" xfId="0" applyNumberFormat="1" applyFont="1" applyFill="1" applyAlignment="1">
      <alignment horizontal="left" vertical="center"/>
    </xf>
    <xf numFmtId="20" fontId="19" fillId="5" borderId="0" xfId="0" applyNumberFormat="1" applyFont="1" applyFill="1" applyAlignment="1">
      <alignment horizontal="left" vertical="center"/>
    </xf>
    <xf numFmtId="0" fontId="13" fillId="5" borderId="0" xfId="0" applyFont="1" applyFill="1" applyAlignment="1">
      <alignment horizontal="left" vertical="center" wrapText="1"/>
    </xf>
    <xf numFmtId="21" fontId="13" fillId="5" borderId="0" xfId="0" applyNumberFormat="1" applyFont="1" applyFill="1" applyAlignment="1">
      <alignment horizontal="left" vertical="center"/>
    </xf>
    <xf numFmtId="20" fontId="13" fillId="5" borderId="0" xfId="0" applyNumberFormat="1" applyFont="1" applyFill="1" applyAlignment="1">
      <alignment horizontal="left" vertical="center"/>
    </xf>
    <xf numFmtId="20" fontId="20" fillId="5" borderId="0" xfId="0" applyNumberFormat="1" applyFont="1" applyFill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6" borderId="0" xfId="0" applyFill="1" applyAlignment="1">
      <alignment horizontal="left" vertical="center" wrapText="1"/>
    </xf>
    <xf numFmtId="0" fontId="0" fillId="6" borderId="9" xfId="0" applyFill="1" applyBorder="1" applyAlignment="1">
      <alignment horizontal="left" vertical="center" wrapText="1"/>
    </xf>
    <xf numFmtId="0" fontId="0" fillId="6" borderId="1" xfId="0" applyFill="1" applyBorder="1" applyAlignment="1">
      <alignment horizontal="left" vertical="center" wrapText="1"/>
    </xf>
    <xf numFmtId="0" fontId="0" fillId="6" borderId="10" xfId="0" applyFill="1" applyBorder="1" applyAlignment="1">
      <alignment horizontal="left" vertical="center" wrapText="1"/>
    </xf>
    <xf numFmtId="0" fontId="0" fillId="6" borderId="5" xfId="0" applyFill="1" applyBorder="1" applyAlignment="1">
      <alignment horizontal="left" vertical="center" wrapText="1"/>
    </xf>
    <xf numFmtId="0" fontId="0" fillId="6" borderId="11" xfId="0" applyFill="1" applyBorder="1" applyAlignment="1">
      <alignment horizontal="left" vertical="center" wrapText="1"/>
    </xf>
    <xf numFmtId="0" fontId="0" fillId="6" borderId="4" xfId="0" applyFill="1" applyBorder="1" applyAlignment="1">
      <alignment horizontal="left" vertical="center" wrapText="1"/>
    </xf>
    <xf numFmtId="0" fontId="0" fillId="6" borderId="16" xfId="0" applyFill="1" applyBorder="1" applyAlignment="1">
      <alignment horizontal="left" vertical="center" wrapText="1"/>
    </xf>
    <xf numFmtId="0" fontId="0" fillId="5" borderId="14" xfId="0" applyFill="1" applyBorder="1" applyAlignment="1">
      <alignment horizontal="left" vertical="center" wrapText="1"/>
    </xf>
    <xf numFmtId="0" fontId="0" fillId="6" borderId="3" xfId="0" applyFill="1" applyBorder="1" applyAlignment="1">
      <alignment horizontal="left" vertical="center" wrapText="1"/>
    </xf>
    <xf numFmtId="0" fontId="0" fillId="5" borderId="18" xfId="0" applyFill="1" applyBorder="1" applyAlignment="1">
      <alignment horizontal="left" vertical="center" wrapText="1"/>
    </xf>
    <xf numFmtId="0" fontId="0" fillId="5" borderId="2" xfId="0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5" borderId="19" xfId="0" applyFill="1" applyBorder="1" applyAlignment="1">
      <alignment horizontal="left" vertical="center" wrapText="1"/>
    </xf>
    <xf numFmtId="0" fontId="0" fillId="6" borderId="18" xfId="0" applyFill="1" applyBorder="1" applyAlignment="1">
      <alignment horizontal="left" vertical="center" wrapText="1"/>
    </xf>
    <xf numFmtId="0" fontId="0" fillId="6" borderId="8" xfId="0" applyFill="1" applyBorder="1" applyAlignment="1">
      <alignment horizontal="left" vertical="center" wrapText="1"/>
    </xf>
    <xf numFmtId="0" fontId="0" fillId="6" borderId="24" xfId="0" applyFill="1" applyBorder="1" applyAlignment="1">
      <alignment horizontal="left" vertical="center" wrapText="1"/>
    </xf>
    <xf numFmtId="0" fontId="2" fillId="8" borderId="2" xfId="0" applyFont="1" applyFill="1" applyBorder="1" applyAlignment="1">
      <alignment horizontal="left" vertical="center" wrapText="1"/>
    </xf>
    <xf numFmtId="0" fontId="2" fillId="8" borderId="1" xfId="0" applyFont="1" applyFill="1" applyBorder="1" applyAlignment="1">
      <alignment horizontal="left" vertical="center" wrapText="1"/>
    </xf>
    <xf numFmtId="0" fontId="2" fillId="8" borderId="9" xfId="0" applyFont="1" applyFill="1" applyBorder="1" applyAlignment="1">
      <alignment horizontal="left" vertical="center" wrapText="1"/>
    </xf>
    <xf numFmtId="0" fontId="2" fillId="9" borderId="2" xfId="0" applyFont="1" applyFill="1" applyBorder="1" applyAlignment="1">
      <alignment horizontal="left" vertical="center" wrapText="1"/>
    </xf>
    <xf numFmtId="0" fontId="2" fillId="9" borderId="1" xfId="0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/>
    </xf>
    <xf numFmtId="0" fontId="22" fillId="0" borderId="1" xfId="0" applyFont="1" applyBorder="1"/>
    <xf numFmtId="0" fontId="22" fillId="10" borderId="1" xfId="0" applyFont="1" applyFill="1" applyBorder="1"/>
    <xf numFmtId="0" fontId="22" fillId="11" borderId="1" xfId="0" applyFont="1" applyFill="1" applyBorder="1"/>
    <xf numFmtId="0" fontId="22" fillId="12" borderId="1" xfId="0" applyFont="1" applyFill="1" applyBorder="1"/>
    <xf numFmtId="0" fontId="21" fillId="13" borderId="1" xfId="0" applyFont="1" applyFill="1" applyBorder="1" applyAlignment="1">
      <alignment horizontal="center" vertical="center"/>
    </xf>
    <xf numFmtId="0" fontId="22" fillId="14" borderId="1" xfId="0" applyFont="1" applyFill="1" applyBorder="1"/>
    <xf numFmtId="0" fontId="13" fillId="15" borderId="1" xfId="0" applyFont="1" applyFill="1" applyBorder="1" applyAlignment="1">
      <alignment horizontal="center" vertical="center"/>
    </xf>
    <xf numFmtId="0" fontId="0" fillId="6" borderId="2" xfId="0" applyFill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/>
    </xf>
    <xf numFmtId="0" fontId="2" fillId="17" borderId="2" xfId="0" applyFont="1" applyFill="1" applyBorder="1" applyAlignment="1">
      <alignment horizontal="left" vertical="center" wrapText="1"/>
    </xf>
    <xf numFmtId="0" fontId="2" fillId="17" borderId="1" xfId="0" applyFont="1" applyFill="1" applyBorder="1" applyAlignment="1">
      <alignment horizontal="left" vertical="center" wrapText="1"/>
    </xf>
    <xf numFmtId="0" fontId="2" fillId="17" borderId="9" xfId="0" applyFont="1" applyFill="1" applyBorder="1" applyAlignment="1">
      <alignment horizontal="left" vertical="center" wrapText="1"/>
    </xf>
    <xf numFmtId="0" fontId="2" fillId="18" borderId="1" xfId="0" applyFont="1" applyFill="1" applyBorder="1" applyAlignment="1">
      <alignment horizontal="left" vertical="center" wrapText="1"/>
    </xf>
    <xf numFmtId="0" fontId="2" fillId="18" borderId="2" xfId="0" applyFont="1" applyFill="1" applyBorder="1" applyAlignment="1">
      <alignment horizontal="left" vertical="center" wrapText="1"/>
    </xf>
    <xf numFmtId="0" fontId="0" fillId="6" borderId="26" xfId="0" applyFill="1" applyBorder="1" applyAlignment="1">
      <alignment horizontal="left" vertical="center" wrapText="1"/>
    </xf>
    <xf numFmtId="0" fontId="0" fillId="6" borderId="14" xfId="0" applyFill="1" applyBorder="1" applyAlignment="1">
      <alignment horizontal="left" vertical="center" wrapText="1"/>
    </xf>
    <xf numFmtId="0" fontId="0" fillId="5" borderId="0" xfId="0" applyFill="1"/>
    <xf numFmtId="0" fontId="0" fillId="5" borderId="0" xfId="0" applyFill="1" applyAlignment="1">
      <alignment horizontal="center" vertical="center"/>
    </xf>
    <xf numFmtId="0" fontId="26" fillId="5" borderId="1" xfId="0" applyFont="1" applyFill="1" applyBorder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27" fillId="5" borderId="0" xfId="0" applyFont="1" applyFill="1"/>
    <xf numFmtId="0" fontId="28" fillId="21" borderId="1" xfId="0" applyFont="1" applyFill="1" applyBorder="1" applyAlignment="1">
      <alignment horizontal="left" vertical="center"/>
    </xf>
    <xf numFmtId="0" fontId="29" fillId="22" borderId="1" xfId="0" applyFont="1" applyFill="1" applyBorder="1" applyAlignment="1">
      <alignment horizontal="left" vertical="center"/>
    </xf>
    <xf numFmtId="0" fontId="30" fillId="21" borderId="1" xfId="0" applyFont="1" applyFill="1" applyBorder="1" applyAlignment="1">
      <alignment horizontal="left" vertical="center" wrapText="1"/>
    </xf>
    <xf numFmtId="0" fontId="15" fillId="0" borderId="1" xfId="0" applyFont="1" applyBorder="1"/>
    <xf numFmtId="0" fontId="15" fillId="6" borderId="1" xfId="0" applyFont="1" applyFill="1" applyBorder="1"/>
    <xf numFmtId="0" fontId="15" fillId="0" borderId="1" xfId="0" applyFont="1" applyBorder="1" applyAlignment="1">
      <alignment horizontal="center" vertical="center"/>
    </xf>
    <xf numFmtId="0" fontId="15" fillId="20" borderId="1" xfId="0" applyFont="1" applyFill="1" applyBorder="1"/>
    <xf numFmtId="0" fontId="15" fillId="5" borderId="0" xfId="0" applyFont="1" applyFill="1"/>
    <xf numFmtId="0" fontId="15" fillId="5" borderId="0" xfId="0" applyFont="1" applyFill="1" applyAlignment="1">
      <alignment horizontal="center" vertical="center"/>
    </xf>
    <xf numFmtId="0" fontId="0" fillId="0" borderId="1" xfId="0" applyBorder="1"/>
    <xf numFmtId="0" fontId="32" fillId="0" borderId="0" xfId="0" applyFont="1"/>
    <xf numFmtId="0" fontId="31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0" fillId="5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top"/>
    </xf>
    <xf numFmtId="0" fontId="15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5" fillId="12" borderId="1" xfId="0" applyFont="1" applyFill="1" applyBorder="1"/>
    <xf numFmtId="0" fontId="15" fillId="16" borderId="1" xfId="0" applyFont="1" applyFill="1" applyBorder="1"/>
    <xf numFmtId="0" fontId="15" fillId="23" borderId="1" xfId="0" applyFont="1" applyFill="1" applyBorder="1"/>
    <xf numFmtId="0" fontId="17" fillId="5" borderId="0" xfId="0" applyFont="1" applyFill="1"/>
    <xf numFmtId="0" fontId="15" fillId="19" borderId="1" xfId="0" applyFont="1" applyFill="1" applyBorder="1"/>
    <xf numFmtId="0" fontId="42" fillId="5" borderId="0" xfId="0" applyFont="1" applyFill="1" applyAlignment="1">
      <alignment horizontal="center"/>
    </xf>
    <xf numFmtId="0" fontId="15" fillId="25" borderId="1" xfId="0" applyFont="1" applyFill="1" applyBorder="1"/>
    <xf numFmtId="0" fontId="2" fillId="4" borderId="24" xfId="0" applyFont="1" applyFill="1" applyBorder="1" applyAlignment="1">
      <alignment horizontal="left" vertical="center" wrapText="1"/>
    </xf>
    <xf numFmtId="0" fontId="0" fillId="6" borderId="25" xfId="0" applyFill="1" applyBorder="1" applyAlignment="1">
      <alignment horizontal="left" vertical="center" wrapText="1"/>
    </xf>
    <xf numFmtId="0" fontId="16" fillId="5" borderId="1" xfId="0" applyFont="1" applyFill="1" applyBorder="1" applyAlignment="1">
      <alignment horizontal="left" vertical="center" wrapText="1"/>
    </xf>
    <xf numFmtId="0" fontId="5" fillId="5" borderId="0" xfId="0" applyFont="1" applyFill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16" fillId="5" borderId="3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20" fontId="45" fillId="29" borderId="1" xfId="0" applyNumberFormat="1" applyFont="1" applyFill="1" applyBorder="1" applyAlignment="1">
      <alignment horizontal="left" vertical="center"/>
    </xf>
    <xf numFmtId="21" fontId="45" fillId="29" borderId="2" xfId="0" applyNumberFormat="1" applyFont="1" applyFill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20" fontId="38" fillId="29" borderId="1" xfId="0" applyNumberFormat="1" applyFont="1" applyFill="1" applyBorder="1" applyAlignment="1">
      <alignment horizontal="left" vertical="center"/>
    </xf>
    <xf numFmtId="21" fontId="38" fillId="29" borderId="2" xfId="0" applyNumberFormat="1" applyFont="1" applyFill="1" applyBorder="1" applyAlignment="1">
      <alignment horizontal="left" vertical="center"/>
    </xf>
    <xf numFmtId="0" fontId="46" fillId="29" borderId="1" xfId="0" applyFont="1" applyFill="1" applyBorder="1" applyAlignment="1">
      <alignment horizontal="left" vertical="center" wrapText="1"/>
    </xf>
    <xf numFmtId="0" fontId="46" fillId="29" borderId="4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/>
    </xf>
    <xf numFmtId="0" fontId="5" fillId="5" borderId="0" xfId="0" applyFont="1" applyFill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37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16" fillId="0" borderId="2" xfId="0" applyFont="1" applyBorder="1" applyAlignment="1">
      <alignment horizontal="left" vertical="center" wrapText="1"/>
    </xf>
    <xf numFmtId="0" fontId="2" fillId="29" borderId="41" xfId="0" applyFont="1" applyFill="1" applyBorder="1" applyAlignment="1">
      <alignment horizontal="left" vertical="center" wrapText="1"/>
    </xf>
    <xf numFmtId="0" fontId="16" fillId="5" borderId="2" xfId="0" applyFont="1" applyFill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16" fillId="5" borderId="24" xfId="0" applyFont="1" applyFill="1" applyBorder="1" applyAlignment="1">
      <alignment horizontal="left" vertical="center" wrapText="1"/>
    </xf>
    <xf numFmtId="0" fontId="16" fillId="5" borderId="16" xfId="0" applyFont="1" applyFill="1" applyBorder="1" applyAlignment="1">
      <alignment horizontal="left" vertical="center" wrapText="1"/>
    </xf>
    <xf numFmtId="0" fontId="16" fillId="0" borderId="13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/>
    </xf>
    <xf numFmtId="0" fontId="2" fillId="29" borderId="29" xfId="0" applyFont="1" applyFill="1" applyBorder="1" applyAlignment="1">
      <alignment horizontal="left" vertical="center" wrapText="1"/>
    </xf>
    <xf numFmtId="0" fontId="2" fillId="4" borderId="25" xfId="0" applyFont="1" applyFill="1" applyBorder="1" applyAlignment="1">
      <alignment horizontal="left" vertical="center" wrapText="1"/>
    </xf>
    <xf numFmtId="0" fontId="16" fillId="13" borderId="1" xfId="0" applyFont="1" applyFill="1" applyBorder="1" applyAlignment="1">
      <alignment horizontal="left" vertical="center"/>
    </xf>
    <xf numFmtId="0" fontId="2" fillId="29" borderId="21" xfId="0" applyFont="1" applyFill="1" applyBorder="1" applyAlignment="1">
      <alignment horizontal="left" vertical="center" wrapText="1"/>
    </xf>
    <xf numFmtId="0" fontId="2" fillId="29" borderId="1" xfId="0" applyFont="1" applyFill="1" applyBorder="1" applyAlignment="1">
      <alignment horizontal="left" vertical="center"/>
    </xf>
    <xf numFmtId="0" fontId="0" fillId="5" borderId="0" xfId="0" applyFill="1" applyAlignment="1">
      <alignment vertical="center" wrapText="1"/>
    </xf>
    <xf numFmtId="0" fontId="2" fillId="8" borderId="13" xfId="0" applyFont="1" applyFill="1" applyBorder="1" applyAlignment="1">
      <alignment horizontal="left" vertical="center" wrapText="1"/>
    </xf>
    <xf numFmtId="0" fontId="10" fillId="0" borderId="13" xfId="0" applyFont="1" applyBorder="1" applyAlignment="1">
      <alignment horizontal="left" vertical="center" wrapText="1"/>
    </xf>
    <xf numFmtId="0" fontId="2" fillId="8" borderId="25" xfId="0" applyFont="1" applyFill="1" applyBorder="1" applyAlignment="1">
      <alignment horizontal="left" vertical="center" wrapText="1"/>
    </xf>
    <xf numFmtId="0" fontId="0" fillId="8" borderId="1" xfId="0" applyFill="1" applyBorder="1" applyAlignment="1">
      <alignment horizontal="left" vertical="center" wrapText="1"/>
    </xf>
    <xf numFmtId="0" fontId="0" fillId="8" borderId="3" xfId="0" applyFill="1" applyBorder="1" applyAlignment="1">
      <alignment horizontal="left" vertical="center" wrapText="1"/>
    </xf>
    <xf numFmtId="0" fontId="0" fillId="8" borderId="4" xfId="0" applyFill="1" applyBorder="1" applyAlignment="1">
      <alignment horizontal="left" vertical="center" wrapText="1"/>
    </xf>
    <xf numFmtId="0" fontId="2" fillId="8" borderId="24" xfId="0" applyFont="1" applyFill="1" applyBorder="1" applyAlignment="1">
      <alignment horizontal="left" vertical="center" wrapText="1"/>
    </xf>
    <xf numFmtId="0" fontId="0" fillId="8" borderId="5" xfId="0" applyFill="1" applyBorder="1" applyAlignment="1">
      <alignment horizontal="left" vertical="center" wrapText="1"/>
    </xf>
    <xf numFmtId="0" fontId="2" fillId="8" borderId="8" xfId="0" applyFont="1" applyFill="1" applyBorder="1" applyAlignment="1">
      <alignment horizontal="left" vertical="center" wrapText="1"/>
    </xf>
    <xf numFmtId="0" fontId="2" fillId="8" borderId="26" xfId="0" applyFont="1" applyFill="1" applyBorder="1" applyAlignment="1">
      <alignment horizontal="left" vertical="center" wrapText="1"/>
    </xf>
    <xf numFmtId="0" fontId="2" fillId="8" borderId="3" xfId="0" applyFont="1" applyFill="1" applyBorder="1" applyAlignment="1">
      <alignment horizontal="left" vertical="center" wrapText="1"/>
    </xf>
    <xf numFmtId="0" fontId="0" fillId="8" borderId="13" xfId="0" applyFill="1" applyBorder="1" applyAlignment="1">
      <alignment horizontal="left" vertical="center" wrapText="1"/>
    </xf>
    <xf numFmtId="0" fontId="2" fillId="8" borderId="21" xfId="0" applyFont="1" applyFill="1" applyBorder="1" applyAlignment="1">
      <alignment horizontal="left" vertical="center" wrapText="1"/>
    </xf>
    <xf numFmtId="0" fontId="16" fillId="8" borderId="1" xfId="0" applyFont="1" applyFill="1" applyBorder="1" applyAlignment="1">
      <alignment horizontal="left" vertical="center" wrapText="1"/>
    </xf>
    <xf numFmtId="0" fontId="16" fillId="8" borderId="3" xfId="0" applyFont="1" applyFill="1" applyBorder="1" applyAlignment="1">
      <alignment horizontal="left" vertical="center" wrapText="1"/>
    </xf>
    <xf numFmtId="0" fontId="16" fillId="8" borderId="4" xfId="0" applyFont="1" applyFill="1" applyBorder="1" applyAlignment="1">
      <alignment horizontal="left" vertical="center" wrapText="1"/>
    </xf>
    <xf numFmtId="0" fontId="2" fillId="8" borderId="41" xfId="0" applyFont="1" applyFill="1" applyBorder="1" applyAlignment="1">
      <alignment horizontal="left" vertical="center" wrapText="1"/>
    </xf>
    <xf numFmtId="0" fontId="16" fillId="8" borderId="5" xfId="0" applyFont="1" applyFill="1" applyBorder="1" applyAlignment="1">
      <alignment horizontal="left" vertical="center" wrapText="1"/>
    </xf>
    <xf numFmtId="0" fontId="18" fillId="8" borderId="0" xfId="0" applyFont="1" applyFill="1" applyAlignment="1">
      <alignment horizontal="left" vertical="center"/>
    </xf>
    <xf numFmtId="0" fontId="15" fillId="16" borderId="1" xfId="0" applyFont="1" applyFill="1" applyBorder="1" applyAlignment="1">
      <alignment horizontal="center" vertical="center"/>
    </xf>
    <xf numFmtId="0" fontId="15" fillId="30" borderId="1" xfId="0" applyFont="1" applyFill="1" applyBorder="1"/>
    <xf numFmtId="0" fontId="15" fillId="31" borderId="1" xfId="0" applyFont="1" applyFill="1" applyBorder="1"/>
    <xf numFmtId="0" fontId="15" fillId="5" borderId="1" xfId="0" applyFont="1" applyFill="1" applyBorder="1"/>
    <xf numFmtId="0" fontId="15" fillId="32" borderId="1" xfId="0" applyFont="1" applyFill="1" applyBorder="1"/>
    <xf numFmtId="0" fontId="15" fillId="8" borderId="1" xfId="0" applyFont="1" applyFill="1" applyBorder="1"/>
    <xf numFmtId="0" fontId="15" fillId="25" borderId="1" xfId="0" applyFont="1" applyFill="1" applyBorder="1" applyAlignment="1">
      <alignment horizontal="center" vertical="center"/>
    </xf>
    <xf numFmtId="0" fontId="29" fillId="21" borderId="1" xfId="0" applyFont="1" applyFill="1" applyBorder="1" applyAlignment="1">
      <alignment horizontal="center" vertical="center" wrapText="1"/>
    </xf>
    <xf numFmtId="0" fontId="0" fillId="8" borderId="11" xfId="0" applyFill="1" applyBorder="1" applyAlignment="1">
      <alignment horizontal="left" vertical="center" wrapText="1"/>
    </xf>
    <xf numFmtId="0" fontId="0" fillId="8" borderId="10" xfId="0" applyFill="1" applyBorder="1" applyAlignment="1">
      <alignment horizontal="left" vertical="center" wrapText="1"/>
    </xf>
    <xf numFmtId="0" fontId="2" fillId="8" borderId="16" xfId="0" applyFont="1" applyFill="1" applyBorder="1" applyAlignment="1">
      <alignment horizontal="left" vertical="center" wrapText="1"/>
    </xf>
    <xf numFmtId="0" fontId="0" fillId="8" borderId="16" xfId="0" applyFill="1" applyBorder="1" applyAlignment="1">
      <alignment horizontal="left" vertical="center" wrapText="1"/>
    </xf>
    <xf numFmtId="0" fontId="2" fillId="8" borderId="30" xfId="0" applyFont="1" applyFill="1" applyBorder="1" applyAlignment="1">
      <alignment horizontal="left" vertical="center" wrapText="1"/>
    </xf>
    <xf numFmtId="0" fontId="0" fillId="8" borderId="21" xfId="0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25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15" fillId="12" borderId="3" xfId="0" applyFont="1" applyFill="1" applyBorder="1" applyAlignment="1">
      <alignment horizontal="center" vertical="center"/>
    </xf>
    <xf numFmtId="0" fontId="15" fillId="12" borderId="4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5" fillId="23" borderId="1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0" borderId="1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/>
    </xf>
    <xf numFmtId="0" fontId="0" fillId="8" borderId="0" xfId="0" applyFill="1" applyAlignment="1">
      <alignment horizontal="left" vertical="center" wrapText="1"/>
    </xf>
    <xf numFmtId="0" fontId="0" fillId="8" borderId="14" xfId="0" applyFill="1" applyBorder="1" applyAlignment="1">
      <alignment horizontal="left" vertical="center" wrapText="1"/>
    </xf>
    <xf numFmtId="0" fontId="2" fillId="8" borderId="18" xfId="0" applyFont="1" applyFill="1" applyBorder="1" applyAlignment="1">
      <alignment horizontal="left" vertical="center" wrapText="1"/>
    </xf>
    <xf numFmtId="0" fontId="0" fillId="8" borderId="18" xfId="0" applyFill="1" applyBorder="1" applyAlignment="1">
      <alignment horizontal="left" vertical="center" wrapText="1"/>
    </xf>
    <xf numFmtId="0" fontId="18" fillId="13" borderId="1" xfId="0" applyFont="1" applyFill="1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29" borderId="5" xfId="0" applyFill="1" applyBorder="1" applyAlignment="1">
      <alignment horizontal="left" vertical="center" wrapText="1"/>
    </xf>
    <xf numFmtId="21" fontId="3" fillId="5" borderId="0" xfId="0" applyNumberFormat="1" applyFont="1" applyFill="1" applyAlignment="1">
      <alignment horizontal="left" vertical="top"/>
    </xf>
    <xf numFmtId="21" fontId="50" fillId="20" borderId="2" xfId="0" applyNumberFormat="1" applyFont="1" applyFill="1" applyBorder="1" applyAlignment="1">
      <alignment horizontal="left" vertical="top" wrapText="1"/>
    </xf>
    <xf numFmtId="21" fontId="8" fillId="4" borderId="7" xfId="0" applyNumberFormat="1" applyFont="1" applyFill="1" applyBorder="1" applyAlignment="1">
      <alignment horizontal="left" vertical="top"/>
    </xf>
    <xf numFmtId="0" fontId="0" fillId="5" borderId="0" xfId="0" applyFill="1" applyAlignment="1">
      <alignment horizontal="left" vertical="top"/>
    </xf>
    <xf numFmtId="21" fontId="38" fillId="8" borderId="2" xfId="0" applyNumberFormat="1" applyFont="1" applyFill="1" applyBorder="1" applyAlignment="1">
      <alignment horizontal="left" vertical="top"/>
    </xf>
    <xf numFmtId="21" fontId="8" fillId="8" borderId="7" xfId="0" applyNumberFormat="1" applyFont="1" applyFill="1" applyBorder="1" applyAlignment="1">
      <alignment horizontal="left" vertical="top"/>
    </xf>
    <xf numFmtId="21" fontId="3" fillId="8" borderId="2" xfId="0" applyNumberFormat="1" applyFont="1" applyFill="1" applyBorder="1" applyAlignment="1">
      <alignment horizontal="left" vertical="top"/>
    </xf>
    <xf numFmtId="21" fontId="3" fillId="8" borderId="24" xfId="0" applyNumberFormat="1" applyFont="1" applyFill="1" applyBorder="1" applyAlignment="1">
      <alignment horizontal="left" vertical="top"/>
    </xf>
    <xf numFmtId="21" fontId="3" fillId="8" borderId="3" xfId="0" applyNumberFormat="1" applyFont="1" applyFill="1" applyBorder="1" applyAlignment="1">
      <alignment horizontal="left" vertical="top"/>
    </xf>
    <xf numFmtId="21" fontId="3" fillId="8" borderId="4" xfId="0" applyNumberFormat="1" applyFont="1" applyFill="1" applyBorder="1" applyAlignment="1">
      <alignment horizontal="left" vertical="top"/>
    </xf>
    <xf numFmtId="21" fontId="3" fillId="8" borderId="5" xfId="0" applyNumberFormat="1" applyFont="1" applyFill="1" applyBorder="1" applyAlignment="1">
      <alignment horizontal="left" vertical="top"/>
    </xf>
    <xf numFmtId="21" fontId="38" fillId="8" borderId="24" xfId="0" applyNumberFormat="1" applyFont="1" applyFill="1" applyBorder="1" applyAlignment="1">
      <alignment horizontal="left" vertical="top"/>
    </xf>
    <xf numFmtId="21" fontId="38" fillId="8" borderId="8" xfId="0" applyNumberFormat="1" applyFont="1" applyFill="1" applyBorder="1" applyAlignment="1">
      <alignment horizontal="left" vertical="top"/>
    </xf>
    <xf numFmtId="21" fontId="18" fillId="8" borderId="2" xfId="0" applyNumberFormat="1" applyFont="1" applyFill="1" applyBorder="1" applyAlignment="1">
      <alignment horizontal="left" vertical="top"/>
    </xf>
    <xf numFmtId="0" fontId="0" fillId="8" borderId="8" xfId="0" applyFill="1" applyBorder="1" applyAlignment="1">
      <alignment horizontal="left" vertical="center" wrapText="1"/>
    </xf>
    <xf numFmtId="0" fontId="2" fillId="8" borderId="4" xfId="0" applyFont="1" applyFill="1" applyBorder="1" applyAlignment="1">
      <alignment horizontal="left" vertical="center" wrapText="1"/>
    </xf>
    <xf numFmtId="0" fontId="2" fillId="29" borderId="24" xfId="0" applyFont="1" applyFill="1" applyBorder="1" applyAlignment="1">
      <alignment vertical="center" wrapText="1"/>
    </xf>
    <xf numFmtId="0" fontId="2" fillId="29" borderId="8" xfId="0" applyFont="1" applyFill="1" applyBorder="1" applyAlignment="1">
      <alignment vertical="center" wrapText="1"/>
    </xf>
    <xf numFmtId="0" fontId="2" fillId="29" borderId="18" xfId="0" applyFont="1" applyFill="1" applyBorder="1" applyAlignment="1">
      <alignment vertical="center" wrapText="1"/>
    </xf>
    <xf numFmtId="0" fontId="2" fillId="29" borderId="0" xfId="0" applyFont="1" applyFill="1" applyAlignment="1">
      <alignment vertical="center" wrapText="1"/>
    </xf>
    <xf numFmtId="0" fontId="2" fillId="29" borderId="16" xfId="0" applyFont="1" applyFill="1" applyBorder="1" applyAlignment="1">
      <alignment vertical="center" wrapText="1"/>
    </xf>
    <xf numFmtId="0" fontId="2" fillId="29" borderId="11" xfId="0" applyFont="1" applyFill="1" applyBorder="1" applyAlignment="1">
      <alignment vertical="center" wrapText="1"/>
    </xf>
    <xf numFmtId="0" fontId="2" fillId="8" borderId="0" xfId="0" applyFont="1" applyFill="1" applyAlignment="1">
      <alignment horizontal="left" vertical="center" wrapText="1"/>
    </xf>
    <xf numFmtId="0" fontId="0" fillId="8" borderId="23" xfId="0" applyFill="1" applyBorder="1" applyAlignment="1">
      <alignment horizontal="left" vertical="center" wrapText="1"/>
    </xf>
    <xf numFmtId="0" fontId="2" fillId="8" borderId="23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horizontal="left" vertical="center" wrapText="1"/>
    </xf>
    <xf numFmtId="0" fontId="16" fillId="8" borderId="0" xfId="0" applyFont="1" applyFill="1" applyAlignment="1">
      <alignment horizontal="left" vertical="center" wrapText="1"/>
    </xf>
    <xf numFmtId="0" fontId="16" fillId="8" borderId="11" xfId="0" applyFont="1" applyFill="1" applyBorder="1" applyAlignment="1">
      <alignment horizontal="left" vertical="center" wrapText="1"/>
    </xf>
    <xf numFmtId="0" fontId="2" fillId="29" borderId="49" xfId="0" applyFont="1" applyFill="1" applyBorder="1" applyAlignment="1">
      <alignment horizontal="left" vertical="center"/>
    </xf>
    <xf numFmtId="0" fontId="2" fillId="29" borderId="42" xfId="0" applyFont="1" applyFill="1" applyBorder="1" applyAlignment="1">
      <alignment horizontal="left" vertical="center" wrapText="1"/>
    </xf>
    <xf numFmtId="0" fontId="44" fillId="0" borderId="5" xfId="0" applyFont="1" applyBorder="1" applyAlignment="1">
      <alignment horizontal="left" vertical="center" wrapText="1"/>
    </xf>
    <xf numFmtId="0" fontId="16" fillId="8" borderId="50" xfId="0" applyFont="1" applyFill="1" applyBorder="1" applyAlignment="1">
      <alignment horizontal="left" vertical="center" wrapText="1"/>
    </xf>
    <xf numFmtId="0" fontId="0" fillId="29" borderId="26" xfId="0" applyFill="1" applyBorder="1" applyAlignment="1">
      <alignment horizontal="left" vertical="center" wrapText="1"/>
    </xf>
    <xf numFmtId="0" fontId="0" fillId="29" borderId="34" xfId="0" applyFill="1" applyBorder="1" applyAlignment="1">
      <alignment horizontal="left" vertical="center" wrapText="1"/>
    </xf>
    <xf numFmtId="0" fontId="2" fillId="3" borderId="0" xfId="0" applyFont="1" applyFill="1" applyAlignment="1">
      <alignment horizontal="left" vertical="center" wrapText="1"/>
    </xf>
    <xf numFmtId="0" fontId="2" fillId="3" borderId="5" xfId="0" applyFont="1" applyFill="1" applyBorder="1" applyAlignment="1">
      <alignment horizontal="left" vertical="center" wrapText="1"/>
    </xf>
    <xf numFmtId="0" fontId="2" fillId="9" borderId="5" xfId="0" applyFont="1" applyFill="1" applyBorder="1" applyAlignment="1">
      <alignment horizontal="left" vertical="center" wrapText="1"/>
    </xf>
    <xf numFmtId="0" fontId="2" fillId="8" borderId="11" xfId="0" applyFont="1" applyFill="1" applyBorder="1" applyAlignment="1">
      <alignment horizontal="left" vertical="center" wrapText="1"/>
    </xf>
    <xf numFmtId="0" fontId="16" fillId="8" borderId="8" xfId="0" applyFont="1" applyFill="1" applyBorder="1" applyAlignment="1">
      <alignment horizontal="left" vertical="center" wrapText="1"/>
    </xf>
    <xf numFmtId="0" fontId="15" fillId="31" borderId="1" xfId="0" applyFont="1" applyFill="1" applyBorder="1" applyAlignment="1">
      <alignment horizontal="left" vertical="center"/>
    </xf>
    <xf numFmtId="0" fontId="53" fillId="30" borderId="0" xfId="0" applyFont="1" applyFill="1" applyAlignment="1">
      <alignment horizontal="center" vertical="center"/>
    </xf>
    <xf numFmtId="0" fontId="52" fillId="24" borderId="0" xfId="0" applyFont="1" applyFill="1"/>
    <xf numFmtId="0" fontId="17" fillId="0" borderId="13" xfId="0" applyFont="1" applyBorder="1" applyAlignment="1">
      <alignment horizontal="left" vertical="center" wrapText="1"/>
    </xf>
    <xf numFmtId="0" fontId="40" fillId="0" borderId="1" xfId="0" applyFont="1" applyBorder="1"/>
    <xf numFmtId="0" fontId="16" fillId="8" borderId="2" xfId="0" applyFont="1" applyFill="1" applyBorder="1" applyAlignment="1">
      <alignment horizontal="left" vertical="center" wrapText="1"/>
    </xf>
    <xf numFmtId="0" fontId="0" fillId="8" borderId="2" xfId="0" applyFill="1" applyBorder="1" applyAlignment="1">
      <alignment horizontal="left" vertical="center" wrapText="1"/>
    </xf>
    <xf numFmtId="0" fontId="16" fillId="8" borderId="9" xfId="0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left" vertical="center" wrapText="1"/>
    </xf>
    <xf numFmtId="0" fontId="54" fillId="0" borderId="1" xfId="0" applyFont="1" applyBorder="1" applyAlignment="1">
      <alignment horizontal="left" vertical="center" wrapText="1"/>
    </xf>
    <xf numFmtId="0" fontId="16" fillId="5" borderId="19" xfId="0" applyFont="1" applyFill="1" applyBorder="1" applyAlignment="1">
      <alignment horizontal="left" vertical="center" wrapText="1"/>
    </xf>
    <xf numFmtId="0" fontId="55" fillId="5" borderId="1" xfId="0" applyFont="1" applyFill="1" applyBorder="1" applyAlignment="1">
      <alignment horizontal="center" vertical="center" wrapText="1"/>
    </xf>
    <xf numFmtId="0" fontId="0" fillId="5" borderId="0" xfId="0" applyFill="1" applyAlignment="1">
      <alignment horizontal="left" vertical="center" indent="1"/>
    </xf>
    <xf numFmtId="0" fontId="26" fillId="5" borderId="1" xfId="0" applyFont="1" applyFill="1" applyBorder="1" applyAlignment="1">
      <alignment horizontal="left" vertical="center" indent="1"/>
    </xf>
    <xf numFmtId="0" fontId="13" fillId="5" borderId="1" xfId="0" applyFont="1" applyFill="1" applyBorder="1" applyAlignment="1">
      <alignment horizontal="left" vertical="center" indent="1"/>
    </xf>
    <xf numFmtId="0" fontId="13" fillId="5" borderId="0" xfId="0" applyFont="1" applyFill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0" fillId="5" borderId="1" xfId="0" applyFill="1" applyBorder="1" applyAlignment="1">
      <alignment horizontal="left" vertical="center" indent="1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18" fillId="29" borderId="13" xfId="0" applyFont="1" applyFill="1" applyBorder="1" applyAlignment="1">
      <alignment horizontal="left" vertical="center" wrapText="1"/>
    </xf>
    <xf numFmtId="0" fontId="0" fillId="29" borderId="13" xfId="0" applyFill="1" applyBorder="1" applyAlignment="1">
      <alignment horizontal="left" vertical="center" wrapText="1"/>
    </xf>
    <xf numFmtId="0" fontId="39" fillId="29" borderId="13" xfId="0" applyFont="1" applyFill="1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19" borderId="13" xfId="0" applyFill="1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2" fillId="29" borderId="17" xfId="0" applyFont="1" applyFill="1" applyBorder="1" applyAlignment="1">
      <alignment horizontal="left" vertical="center" wrapText="1"/>
    </xf>
    <xf numFmtId="0" fontId="2" fillId="29" borderId="4" xfId="0" applyFont="1" applyFill="1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5" borderId="13" xfId="0" applyFill="1" applyBorder="1" applyAlignment="1">
      <alignment horizontal="left" vertical="center" wrapText="1"/>
    </xf>
    <xf numFmtId="0" fontId="0" fillId="5" borderId="3" xfId="0" applyFill="1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2" fillId="29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29" borderId="3" xfId="0" applyFont="1" applyFill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2" fillId="29" borderId="5" xfId="0" applyFon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2" fillId="3" borderId="25" xfId="0" applyFont="1" applyFill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16" fillId="0" borderId="19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left" vertical="center" wrapText="1"/>
    </xf>
    <xf numFmtId="0" fontId="2" fillId="29" borderId="24" xfId="0" applyFont="1" applyFill="1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0" fillId="0" borderId="3" xfId="0" applyBorder="1" applyAlignment="1">
      <alignment horizontal="left" vertical="center"/>
    </xf>
    <xf numFmtId="0" fontId="2" fillId="29" borderId="16" xfId="0" applyFont="1" applyFill="1" applyBorder="1" applyAlignment="1">
      <alignment horizontal="left" vertical="center" wrapText="1"/>
    </xf>
    <xf numFmtId="0" fontId="2" fillId="29" borderId="3" xfId="0" applyFont="1" applyFill="1" applyBorder="1" applyAlignment="1">
      <alignment horizontal="left" vertical="center"/>
    </xf>
    <xf numFmtId="0" fontId="2" fillId="29" borderId="5" xfId="0" applyFont="1" applyFill="1" applyBorder="1" applyAlignment="1">
      <alignment horizontal="left" vertical="center"/>
    </xf>
    <xf numFmtId="0" fontId="0" fillId="0" borderId="16" xfId="0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2" fillId="29" borderId="19" xfId="0" applyFont="1" applyFill="1" applyBorder="1" applyAlignment="1">
      <alignment horizontal="left" vertical="center" wrapText="1"/>
    </xf>
    <xf numFmtId="20" fontId="18" fillId="0" borderId="1" xfId="0" applyNumberFormat="1" applyFont="1" applyBorder="1" applyAlignment="1">
      <alignment horizontal="left" vertical="center"/>
    </xf>
    <xf numFmtId="21" fontId="18" fillId="0" borderId="2" xfId="0" applyNumberFormat="1" applyFont="1" applyBorder="1" applyAlignment="1">
      <alignment horizontal="left" vertical="center"/>
    </xf>
    <xf numFmtId="0" fontId="13" fillId="5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/>
    </xf>
    <xf numFmtId="0" fontId="2" fillId="29" borderId="46" xfId="0" applyFont="1" applyFill="1" applyBorder="1" applyAlignment="1">
      <alignment horizontal="left" vertical="center" wrapText="1"/>
    </xf>
    <xf numFmtId="21" fontId="3" fillId="0" borderId="3" xfId="0" applyNumberFormat="1" applyFont="1" applyBorder="1" applyAlignment="1">
      <alignment horizontal="center" vertical="top" wrapText="1"/>
    </xf>
    <xf numFmtId="21" fontId="3" fillId="0" borderId="4" xfId="0" applyNumberFormat="1" applyFont="1" applyBorder="1" applyAlignment="1">
      <alignment horizontal="center" vertical="top" wrapText="1"/>
    </xf>
    <xf numFmtId="21" fontId="3" fillId="0" borderId="5" xfId="0" applyNumberFormat="1" applyFont="1" applyBorder="1" applyAlignment="1">
      <alignment horizontal="center" vertical="top" wrapText="1"/>
    </xf>
    <xf numFmtId="21" fontId="13" fillId="0" borderId="4" xfId="0" applyNumberFormat="1" applyFont="1" applyBorder="1" applyAlignment="1">
      <alignment horizontal="center" vertical="top" textRotation="90"/>
    </xf>
    <xf numFmtId="21" fontId="13" fillId="0" borderId="5" xfId="0" applyNumberFormat="1" applyFont="1" applyBorder="1" applyAlignment="1">
      <alignment horizontal="center" vertical="top" textRotation="90"/>
    </xf>
    <xf numFmtId="0" fontId="13" fillId="0" borderId="4" xfId="0" applyFont="1" applyBorder="1" applyAlignment="1">
      <alignment horizontal="center" vertical="top"/>
    </xf>
    <xf numFmtId="0" fontId="13" fillId="0" borderId="5" xfId="0" applyFont="1" applyBorder="1" applyAlignment="1">
      <alignment horizontal="center" vertical="top"/>
    </xf>
    <xf numFmtId="21" fontId="3" fillId="0" borderId="4" xfId="0" applyNumberFormat="1" applyFont="1" applyBorder="1" applyAlignment="1">
      <alignment horizontal="center" vertical="top"/>
    </xf>
    <xf numFmtId="21" fontId="3" fillId="0" borderId="5" xfId="0" applyNumberFormat="1" applyFont="1" applyBorder="1" applyAlignment="1">
      <alignment horizontal="center" vertical="top"/>
    </xf>
    <xf numFmtId="0" fontId="13" fillId="0" borderId="3" xfId="0" applyFont="1" applyBorder="1" applyAlignment="1">
      <alignment horizontal="center" vertical="top"/>
    </xf>
    <xf numFmtId="21" fontId="13" fillId="0" borderId="3" xfId="0" applyNumberFormat="1" applyFont="1" applyBorder="1" applyAlignment="1">
      <alignment horizontal="center" vertical="top" textRotation="90"/>
    </xf>
    <xf numFmtId="0" fontId="0" fillId="0" borderId="13" xfId="0" applyBorder="1" applyAlignment="1">
      <alignment horizontal="left" vertical="center" wrapText="1"/>
    </xf>
    <xf numFmtId="0" fontId="0" fillId="19" borderId="13" xfId="0" applyFill="1" applyBorder="1" applyAlignment="1">
      <alignment horizontal="left" vertical="center" wrapText="1"/>
    </xf>
    <xf numFmtId="0" fontId="39" fillId="19" borderId="13" xfId="0" applyFont="1" applyFill="1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39" fillId="0" borderId="30" xfId="0" applyFont="1" applyBorder="1" applyAlignment="1">
      <alignment horizontal="left" vertical="center" wrapText="1"/>
    </xf>
    <xf numFmtId="20" fontId="3" fillId="0" borderId="3" xfId="0" applyNumberFormat="1" applyFont="1" applyBorder="1" applyAlignment="1">
      <alignment horizontal="left" vertical="center"/>
    </xf>
    <xf numFmtId="20" fontId="3" fillId="0" borderId="4" xfId="0" applyNumberFormat="1" applyFont="1" applyBorder="1" applyAlignment="1">
      <alignment horizontal="left" vertical="center"/>
    </xf>
    <xf numFmtId="20" fontId="3" fillId="0" borderId="5" xfId="0" applyNumberFormat="1" applyFont="1" applyBorder="1" applyAlignment="1">
      <alignment horizontal="left" vertical="center"/>
    </xf>
    <xf numFmtId="21" fontId="3" fillId="0" borderId="3" xfId="0" applyNumberFormat="1" applyFont="1" applyBorder="1" applyAlignment="1">
      <alignment horizontal="left" vertical="center"/>
    </xf>
    <xf numFmtId="21" fontId="3" fillId="0" borderId="4" xfId="0" applyNumberFormat="1" applyFont="1" applyBorder="1" applyAlignment="1">
      <alignment horizontal="left" vertical="center"/>
    </xf>
    <xf numFmtId="21" fontId="3" fillId="0" borderId="5" xfId="0" applyNumberFormat="1" applyFont="1" applyBorder="1" applyAlignment="1">
      <alignment horizontal="left" vertical="center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18" fillId="0" borderId="13" xfId="0" applyFont="1" applyBorder="1" applyAlignment="1">
      <alignment horizontal="left" vertical="center" wrapText="1"/>
    </xf>
    <xf numFmtId="0" fontId="17" fillId="27" borderId="3" xfId="0" applyFont="1" applyFill="1" applyBorder="1" applyAlignment="1">
      <alignment horizontal="left" vertical="center" wrapText="1"/>
    </xf>
    <xf numFmtId="0" fontId="17" fillId="27" borderId="4" xfId="0" applyFont="1" applyFill="1" applyBorder="1" applyAlignment="1">
      <alignment horizontal="left" vertical="center" wrapText="1"/>
    </xf>
    <xf numFmtId="0" fontId="17" fillId="27" borderId="5" xfId="0" applyFont="1" applyFill="1" applyBorder="1" applyAlignment="1">
      <alignment horizontal="left" vertical="center" wrapText="1"/>
    </xf>
    <xf numFmtId="0" fontId="0" fillId="26" borderId="3" xfId="0" applyFill="1" applyBorder="1" applyAlignment="1">
      <alignment horizontal="left" vertical="center" wrapText="1"/>
    </xf>
    <xf numFmtId="0" fontId="0" fillId="26" borderId="4" xfId="0" applyFill="1" applyBorder="1" applyAlignment="1">
      <alignment horizontal="left" vertical="center" wrapText="1"/>
    </xf>
    <xf numFmtId="0" fontId="0" fillId="26" borderId="5" xfId="0" applyFill="1" applyBorder="1" applyAlignment="1">
      <alignment horizontal="left" vertical="center" wrapText="1"/>
    </xf>
    <xf numFmtId="0" fontId="2" fillId="29" borderId="28" xfId="0" applyFont="1" applyFill="1" applyBorder="1" applyAlignment="1">
      <alignment horizontal="center" vertical="center"/>
    </xf>
    <xf numFmtId="0" fontId="2" fillId="29" borderId="45" xfId="0" applyFont="1" applyFill="1" applyBorder="1" applyAlignment="1">
      <alignment horizontal="center" vertical="center"/>
    </xf>
    <xf numFmtId="0" fontId="2" fillId="29" borderId="0" xfId="0" applyFont="1" applyFill="1" applyAlignment="1">
      <alignment horizontal="center" vertical="center"/>
    </xf>
    <xf numFmtId="0" fontId="2" fillId="29" borderId="18" xfId="0" applyFont="1" applyFill="1" applyBorder="1" applyAlignment="1">
      <alignment horizontal="center" vertical="center"/>
    </xf>
    <xf numFmtId="0" fontId="2" fillId="29" borderId="14" xfId="0" applyFont="1" applyFill="1" applyBorder="1" applyAlignment="1">
      <alignment horizontal="center" vertical="center"/>
    </xf>
    <xf numFmtId="0" fontId="15" fillId="0" borderId="3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left" vertical="center" wrapText="1"/>
    </xf>
    <xf numFmtId="0" fontId="15" fillId="0" borderId="24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left" vertical="center" wrapText="1"/>
    </xf>
    <xf numFmtId="0" fontId="15" fillId="0" borderId="26" xfId="0" applyFont="1" applyBorder="1" applyAlignment="1">
      <alignment horizontal="left" vertical="center" wrapText="1"/>
    </xf>
    <xf numFmtId="0" fontId="2" fillId="29" borderId="3" xfId="0" applyFont="1" applyFill="1" applyBorder="1" applyAlignment="1">
      <alignment horizontal="center" vertical="center" wrapText="1"/>
    </xf>
    <xf numFmtId="0" fontId="2" fillId="29" borderId="4" xfId="0" applyFont="1" applyFill="1" applyBorder="1" applyAlignment="1">
      <alignment horizontal="center" vertical="center" wrapText="1"/>
    </xf>
    <xf numFmtId="0" fontId="2" fillId="29" borderId="32" xfId="0" applyFont="1" applyFill="1" applyBorder="1" applyAlignment="1">
      <alignment horizontal="center" vertical="center" wrapText="1"/>
    </xf>
    <xf numFmtId="0" fontId="2" fillId="29" borderId="17" xfId="0" applyFont="1" applyFill="1" applyBorder="1" applyAlignment="1">
      <alignment horizontal="center" vertical="center" wrapText="1"/>
    </xf>
    <xf numFmtId="0" fontId="0" fillId="23" borderId="3" xfId="0" applyFill="1" applyBorder="1" applyAlignment="1">
      <alignment horizontal="left" vertical="center" wrapText="1"/>
    </xf>
    <xf numFmtId="0" fontId="0" fillId="23" borderId="4" xfId="0" applyFill="1" applyBorder="1" applyAlignment="1">
      <alignment horizontal="left" vertical="center" wrapText="1"/>
    </xf>
    <xf numFmtId="0" fontId="0" fillId="23" borderId="5" xfId="0" applyFill="1" applyBorder="1" applyAlignment="1">
      <alignment horizontal="left" vertical="center" wrapText="1"/>
    </xf>
    <xf numFmtId="0" fontId="0" fillId="24" borderId="3" xfId="0" applyFill="1" applyBorder="1" applyAlignment="1">
      <alignment horizontal="left" vertical="center" wrapText="1"/>
    </xf>
    <xf numFmtId="0" fontId="0" fillId="24" borderId="4" xfId="0" applyFill="1" applyBorder="1" applyAlignment="1">
      <alignment horizontal="left" vertical="center" wrapText="1"/>
    </xf>
    <xf numFmtId="0" fontId="0" fillId="24" borderId="5" xfId="0" applyFill="1" applyBorder="1" applyAlignment="1">
      <alignment horizontal="left" vertical="center" wrapText="1"/>
    </xf>
    <xf numFmtId="0" fontId="15" fillId="23" borderId="30" xfId="0" applyFont="1" applyFill="1" applyBorder="1" applyAlignment="1">
      <alignment horizontal="left" vertical="center" wrapText="1"/>
    </xf>
    <xf numFmtId="0" fontId="0" fillId="23" borderId="11" xfId="0" applyFill="1" applyBorder="1" applyAlignment="1">
      <alignment horizontal="left" vertical="center" wrapText="1"/>
    </xf>
    <xf numFmtId="0" fontId="0" fillId="23" borderId="10" xfId="0" applyFill="1" applyBorder="1" applyAlignment="1">
      <alignment horizontal="left" vertical="center" wrapText="1"/>
    </xf>
    <xf numFmtId="0" fontId="0" fillId="27" borderId="3" xfId="0" applyFill="1" applyBorder="1" applyAlignment="1">
      <alignment horizontal="center" vertical="center" wrapText="1"/>
    </xf>
    <xf numFmtId="0" fontId="0" fillId="27" borderId="4" xfId="0" applyFill="1" applyBorder="1" applyAlignment="1">
      <alignment horizontal="center" vertical="center" wrapText="1"/>
    </xf>
    <xf numFmtId="0" fontId="0" fillId="27" borderId="5" xfId="0" applyFill="1" applyBorder="1" applyAlignment="1">
      <alignment horizontal="center" vertical="center" wrapText="1"/>
    </xf>
    <xf numFmtId="0" fontId="0" fillId="27" borderId="3" xfId="0" applyFill="1" applyBorder="1" applyAlignment="1">
      <alignment horizontal="left" vertical="center" wrapText="1"/>
    </xf>
    <xf numFmtId="0" fontId="0" fillId="27" borderId="4" xfId="0" applyFill="1" applyBorder="1" applyAlignment="1">
      <alignment horizontal="left" vertical="center" wrapText="1"/>
    </xf>
    <xf numFmtId="0" fontId="0" fillId="27" borderId="5" xfId="0" applyFill="1" applyBorder="1" applyAlignment="1">
      <alignment horizontal="left" vertical="center" wrapText="1"/>
    </xf>
    <xf numFmtId="0" fontId="17" fillId="26" borderId="3" xfId="0" applyFont="1" applyFill="1" applyBorder="1" applyAlignment="1">
      <alignment horizontal="left" vertical="center" wrapText="1"/>
    </xf>
    <xf numFmtId="0" fontId="17" fillId="26" borderId="4" xfId="0" applyFont="1" applyFill="1" applyBorder="1" applyAlignment="1">
      <alignment horizontal="left" vertical="center" wrapText="1"/>
    </xf>
    <xf numFmtId="0" fontId="17" fillId="26" borderId="5" xfId="0" applyFont="1" applyFill="1" applyBorder="1" applyAlignment="1">
      <alignment horizontal="left" vertical="center" wrapText="1"/>
    </xf>
    <xf numFmtId="0" fontId="0" fillId="26" borderId="46" xfId="0" applyFill="1" applyBorder="1" applyAlignment="1">
      <alignment horizontal="left" vertical="center" wrapText="1"/>
    </xf>
    <xf numFmtId="0" fontId="0" fillId="26" borderId="15" xfId="0" applyFill="1" applyBorder="1" applyAlignment="1">
      <alignment horizontal="left" vertical="center" wrapText="1"/>
    </xf>
    <xf numFmtId="0" fontId="0" fillId="26" borderId="47" xfId="0" applyFill="1" applyBorder="1" applyAlignment="1">
      <alignment horizontal="left" vertical="center" wrapText="1"/>
    </xf>
    <xf numFmtId="0" fontId="0" fillId="26" borderId="17" xfId="0" applyFill="1" applyBorder="1" applyAlignment="1">
      <alignment horizontal="left" vertical="center" wrapText="1"/>
    </xf>
    <xf numFmtId="0" fontId="2" fillId="29" borderId="17" xfId="0" applyFont="1" applyFill="1" applyBorder="1" applyAlignment="1">
      <alignment horizontal="left" vertical="center" wrapText="1"/>
    </xf>
    <xf numFmtId="0" fontId="2" fillId="29" borderId="4" xfId="0" applyFont="1" applyFill="1" applyBorder="1" applyAlignment="1">
      <alignment horizontal="left" vertical="center" wrapText="1"/>
    </xf>
    <xf numFmtId="0" fontId="2" fillId="29" borderId="32" xfId="0" applyFont="1" applyFill="1" applyBorder="1" applyAlignment="1">
      <alignment horizontal="left" vertical="center" wrapText="1"/>
    </xf>
    <xf numFmtId="0" fontId="0" fillId="26" borderId="19" xfId="0" applyFill="1" applyBorder="1" applyAlignment="1">
      <alignment horizontal="left" vertical="center" wrapText="1"/>
    </xf>
    <xf numFmtId="0" fontId="0" fillId="26" borderId="23" xfId="0" applyFill="1" applyBorder="1" applyAlignment="1">
      <alignment horizontal="left" vertical="center" wrapText="1"/>
    </xf>
    <xf numFmtId="0" fontId="0" fillId="26" borderId="21" xfId="0" applyFill="1" applyBorder="1" applyAlignment="1">
      <alignment horizontal="left" vertical="center" wrapText="1"/>
    </xf>
    <xf numFmtId="0" fontId="2" fillId="29" borderId="18" xfId="0" applyFont="1" applyFill="1" applyBorder="1" applyAlignment="1">
      <alignment horizontal="left" vertical="center"/>
    </xf>
    <xf numFmtId="0" fontId="2" fillId="29" borderId="45" xfId="0" applyFont="1" applyFill="1" applyBorder="1" applyAlignment="1">
      <alignment horizontal="left" vertical="center"/>
    </xf>
    <xf numFmtId="0" fontId="2" fillId="29" borderId="18" xfId="0" applyFont="1" applyFill="1" applyBorder="1" applyAlignment="1">
      <alignment horizontal="center" vertical="center" wrapText="1"/>
    </xf>
    <xf numFmtId="0" fontId="2" fillId="29" borderId="14" xfId="0" applyFont="1" applyFill="1" applyBorder="1" applyAlignment="1">
      <alignment horizontal="center" vertical="center" wrapText="1"/>
    </xf>
    <xf numFmtId="0" fontId="2" fillId="29" borderId="28" xfId="0" applyFont="1" applyFill="1" applyBorder="1" applyAlignment="1">
      <alignment horizontal="left" vertical="center" wrapText="1"/>
    </xf>
    <xf numFmtId="0" fontId="2" fillId="29" borderId="45" xfId="0" applyFont="1" applyFill="1" applyBorder="1" applyAlignment="1">
      <alignment horizontal="left" vertical="center" wrapText="1"/>
    </xf>
    <xf numFmtId="0" fontId="2" fillId="29" borderId="28" xfId="0" applyFont="1" applyFill="1" applyBorder="1" applyAlignment="1">
      <alignment horizontal="left" vertical="center"/>
    </xf>
    <xf numFmtId="0" fontId="0" fillId="26" borderId="12" xfId="0" applyFill="1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5" borderId="13" xfId="0" applyFill="1" applyBorder="1" applyAlignment="1">
      <alignment horizontal="left" vertical="center" wrapText="1"/>
    </xf>
    <xf numFmtId="0" fontId="0" fillId="5" borderId="3" xfId="0" applyFill="1" applyBorder="1" applyAlignment="1">
      <alignment horizontal="left" vertical="center" wrapText="1"/>
    </xf>
    <xf numFmtId="0" fontId="0" fillId="5" borderId="4" xfId="0" applyFill="1" applyBorder="1" applyAlignment="1">
      <alignment horizontal="left" vertical="center" wrapText="1"/>
    </xf>
    <xf numFmtId="0" fontId="0" fillId="5" borderId="5" xfId="0" applyFill="1" applyBorder="1" applyAlignment="1">
      <alignment horizontal="left" vertical="center" wrapText="1"/>
    </xf>
    <xf numFmtId="0" fontId="0" fillId="5" borderId="24" xfId="0" applyFill="1" applyBorder="1" applyAlignment="1">
      <alignment horizontal="left" vertical="center" wrapText="1"/>
    </xf>
    <xf numFmtId="0" fontId="0" fillId="5" borderId="8" xfId="0" applyFill="1" applyBorder="1" applyAlignment="1">
      <alignment horizontal="left" vertical="center" wrapText="1"/>
    </xf>
    <xf numFmtId="0" fontId="0" fillId="5" borderId="26" xfId="0" applyFill="1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15" fillId="23" borderId="13" xfId="0" applyFont="1" applyFill="1" applyBorder="1" applyAlignment="1">
      <alignment horizontal="left" vertical="center" wrapText="1"/>
    </xf>
    <xf numFmtId="0" fontId="15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0" fontId="15" fillId="19" borderId="3" xfId="0" applyFont="1" applyFill="1" applyBorder="1" applyAlignment="1">
      <alignment horizontal="left" vertical="center" wrapText="1"/>
    </xf>
    <xf numFmtId="0" fontId="15" fillId="19" borderId="4" xfId="0" applyFont="1" applyFill="1" applyBorder="1" applyAlignment="1">
      <alignment horizontal="left" vertical="center" wrapText="1"/>
    </xf>
    <xf numFmtId="0" fontId="0" fillId="24" borderId="39" xfId="0" applyFill="1" applyBorder="1" applyAlignment="1">
      <alignment horizontal="left" vertical="center" wrapText="1"/>
    </xf>
    <xf numFmtId="0" fontId="0" fillId="24" borderId="36" xfId="0" applyFill="1" applyBorder="1" applyAlignment="1">
      <alignment horizontal="left" vertical="center" wrapText="1"/>
    </xf>
    <xf numFmtId="0" fontId="0" fillId="24" borderId="44" xfId="0" applyFill="1" applyBorder="1" applyAlignment="1">
      <alignment horizontal="left" vertical="center" wrapText="1"/>
    </xf>
    <xf numFmtId="0" fontId="2" fillId="29" borderId="1" xfId="0" applyFont="1" applyFill="1" applyBorder="1" applyAlignment="1">
      <alignment horizontal="left" vertical="center" wrapText="1"/>
    </xf>
    <xf numFmtId="20" fontId="18" fillId="0" borderId="3" xfId="0" applyNumberFormat="1" applyFont="1" applyBorder="1" applyAlignment="1">
      <alignment horizontal="left" vertical="center"/>
    </xf>
    <xf numFmtId="20" fontId="18" fillId="0" borderId="5" xfId="0" applyNumberFormat="1" applyFont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21" fontId="18" fillId="0" borderId="3" xfId="0" applyNumberFormat="1" applyFont="1" applyBorder="1" applyAlignment="1">
      <alignment horizontal="left" vertical="center"/>
    </xf>
    <xf numFmtId="21" fontId="18" fillId="0" borderId="5" xfId="0" applyNumberFormat="1" applyFont="1" applyBorder="1" applyAlignment="1">
      <alignment horizontal="left" vertical="center"/>
    </xf>
    <xf numFmtId="0" fontId="0" fillId="26" borderId="1" xfId="0" applyFill="1" applyBorder="1" applyAlignment="1">
      <alignment horizontal="left" vertical="center" wrapText="1"/>
    </xf>
    <xf numFmtId="0" fontId="18" fillId="26" borderId="1" xfId="0" applyFont="1" applyFill="1" applyBorder="1" applyAlignment="1">
      <alignment horizontal="left" vertical="center" wrapText="1"/>
    </xf>
    <xf numFmtId="0" fontId="0" fillId="19" borderId="1" xfId="0" applyFill="1" applyBorder="1" applyAlignment="1">
      <alignment horizontal="left" vertical="center" wrapText="1"/>
    </xf>
    <xf numFmtId="0" fontId="0" fillId="23" borderId="13" xfId="0" applyFill="1" applyBorder="1" applyAlignment="1">
      <alignment horizontal="left" vertical="top" wrapText="1"/>
    </xf>
    <xf numFmtId="0" fontId="44" fillId="28" borderId="3" xfId="0" applyFont="1" applyFill="1" applyBorder="1" applyAlignment="1">
      <alignment horizontal="left" vertical="center" wrapText="1"/>
    </xf>
    <xf numFmtId="0" fontId="44" fillId="28" borderId="4" xfId="0" applyFont="1" applyFill="1" applyBorder="1" applyAlignment="1">
      <alignment horizontal="left" vertical="center" wrapText="1"/>
    </xf>
    <xf numFmtId="0" fontId="44" fillId="28" borderId="5" xfId="0" applyFont="1" applyFill="1" applyBorder="1" applyAlignment="1">
      <alignment horizontal="left" vertical="center" wrapText="1"/>
    </xf>
    <xf numFmtId="0" fontId="2" fillId="29" borderId="9" xfId="0" applyFont="1" applyFill="1" applyBorder="1" applyAlignment="1">
      <alignment horizontal="left" vertical="center" wrapText="1"/>
    </xf>
    <xf numFmtId="0" fontId="15" fillId="23" borderId="3" xfId="0" applyFont="1" applyFill="1" applyBorder="1" applyAlignment="1">
      <alignment horizontal="left" vertical="center" wrapText="1"/>
    </xf>
    <xf numFmtId="0" fontId="15" fillId="23" borderId="4" xfId="0" applyFont="1" applyFill="1" applyBorder="1" applyAlignment="1">
      <alignment horizontal="left" vertical="center" wrapText="1"/>
    </xf>
    <xf numFmtId="0" fontId="15" fillId="23" borderId="5" xfId="0" applyFont="1" applyFill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top" wrapText="1"/>
    </xf>
    <xf numFmtId="0" fontId="15" fillId="0" borderId="5" xfId="0" applyFont="1" applyBorder="1" applyAlignment="1">
      <alignment horizontal="left" vertical="top" wrapText="1"/>
    </xf>
    <xf numFmtId="0" fontId="0" fillId="23" borderId="13" xfId="0" applyFill="1" applyBorder="1" applyAlignment="1">
      <alignment horizontal="left" vertical="center" wrapText="1"/>
    </xf>
    <xf numFmtId="0" fontId="0" fillId="19" borderId="13" xfId="0" applyFill="1" applyBorder="1" applyAlignment="1">
      <alignment horizontal="left" vertical="top" wrapText="1"/>
    </xf>
    <xf numFmtId="0" fontId="2" fillId="29" borderId="3" xfId="0" applyFont="1" applyFill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0" borderId="39" xfId="0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2" fillId="29" borderId="8" xfId="0" applyFont="1" applyFill="1" applyBorder="1" applyAlignment="1">
      <alignment horizontal="left" vertical="center" wrapText="1"/>
    </xf>
    <xf numFmtId="0" fontId="2" fillId="29" borderId="26" xfId="0" applyFont="1" applyFill="1" applyBorder="1" applyAlignment="1">
      <alignment horizontal="left" vertical="center" wrapText="1"/>
    </xf>
    <xf numFmtId="0" fontId="2" fillId="29" borderId="5" xfId="0" applyFont="1" applyFill="1" applyBorder="1" applyAlignment="1">
      <alignment horizontal="left" vertical="center" wrapText="1"/>
    </xf>
    <xf numFmtId="0" fontId="2" fillId="29" borderId="23" xfId="0" applyFont="1" applyFill="1" applyBorder="1" applyAlignment="1">
      <alignment horizontal="left" vertical="center" wrapText="1"/>
    </xf>
    <xf numFmtId="0" fontId="2" fillId="29" borderId="34" xfId="0" applyFon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0" fillId="0" borderId="3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2" fillId="3" borderId="25" xfId="0" applyFont="1" applyFill="1" applyBorder="1" applyAlignment="1">
      <alignment horizontal="left" vertical="center" wrapText="1"/>
    </xf>
    <xf numFmtId="0" fontId="2" fillId="3" borderId="9" xfId="0" applyFont="1" applyFill="1" applyBorder="1" applyAlignment="1">
      <alignment horizontal="left" vertical="center" wrapText="1"/>
    </xf>
    <xf numFmtId="0" fontId="0" fillId="27" borderId="48" xfId="0" applyFill="1" applyBorder="1" applyAlignment="1">
      <alignment horizontal="left" vertical="center" wrapText="1"/>
    </xf>
    <xf numFmtId="0" fontId="16" fillId="26" borderId="48" xfId="0" applyFont="1" applyFill="1" applyBorder="1" applyAlignment="1">
      <alignment horizontal="left" vertical="center" wrapText="1"/>
    </xf>
    <xf numFmtId="0" fontId="17" fillId="27" borderId="48" xfId="0" applyFont="1" applyFill="1" applyBorder="1" applyAlignment="1">
      <alignment horizontal="left" vertical="center" wrapText="1"/>
    </xf>
    <xf numFmtId="0" fontId="0" fillId="27" borderId="43" xfId="0" applyFill="1" applyBorder="1" applyAlignment="1">
      <alignment horizontal="left" vertical="center" wrapText="1"/>
    </xf>
    <xf numFmtId="0" fontId="0" fillId="27" borderId="50" xfId="0" applyFill="1" applyBorder="1" applyAlignment="1">
      <alignment horizontal="left" vertical="center" wrapText="1"/>
    </xf>
    <xf numFmtId="0" fontId="0" fillId="27" borderId="51" xfId="0" applyFill="1" applyBorder="1" applyAlignment="1">
      <alignment horizontal="left" vertical="center" wrapText="1"/>
    </xf>
    <xf numFmtId="0" fontId="16" fillId="28" borderId="3" xfId="0" applyFont="1" applyFill="1" applyBorder="1" applyAlignment="1">
      <alignment horizontal="left" vertical="center" wrapText="1"/>
    </xf>
    <xf numFmtId="0" fontId="16" fillId="28" borderId="4" xfId="0" applyFont="1" applyFill="1" applyBorder="1" applyAlignment="1">
      <alignment horizontal="left" vertical="center" wrapText="1"/>
    </xf>
    <xf numFmtId="0" fontId="16" fillId="28" borderId="5" xfId="0" applyFont="1" applyFill="1" applyBorder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16" fillId="0" borderId="35" xfId="0" applyFont="1" applyBorder="1" applyAlignment="1">
      <alignment horizontal="left" vertical="center" wrapText="1"/>
    </xf>
    <xf numFmtId="0" fontId="16" fillId="0" borderId="23" xfId="0" applyFont="1" applyBorder="1" applyAlignment="1">
      <alignment horizontal="left" vertical="center" wrapText="1"/>
    </xf>
    <xf numFmtId="0" fontId="16" fillId="0" borderId="21" xfId="0" applyFont="1" applyBorder="1" applyAlignment="1">
      <alignment horizontal="left" vertical="center" wrapText="1"/>
    </xf>
    <xf numFmtId="0" fontId="17" fillId="0" borderId="35" xfId="0" applyFont="1" applyBorder="1" applyAlignment="1">
      <alignment horizontal="left" vertical="center" wrapText="1"/>
    </xf>
    <xf numFmtId="0" fontId="17" fillId="0" borderId="23" xfId="0" applyFont="1" applyBorder="1" applyAlignment="1">
      <alignment horizontal="left" vertical="center" wrapText="1"/>
    </xf>
    <xf numFmtId="0" fontId="17" fillId="0" borderId="21" xfId="0" applyFont="1" applyBorder="1" applyAlignment="1">
      <alignment horizontal="left" vertical="center" wrapText="1"/>
    </xf>
    <xf numFmtId="0" fontId="44" fillId="28" borderId="33" xfId="0" applyFont="1" applyFill="1" applyBorder="1" applyAlignment="1">
      <alignment horizontal="left" vertical="center" wrapText="1"/>
    </xf>
    <xf numFmtId="0" fontId="44" fillId="28" borderId="15" xfId="0" applyFont="1" applyFill="1" applyBorder="1" applyAlignment="1">
      <alignment horizontal="left" vertical="center" wrapText="1"/>
    </xf>
    <xf numFmtId="0" fontId="44" fillId="28" borderId="12" xfId="0" applyFont="1" applyFill="1" applyBorder="1" applyAlignment="1">
      <alignment horizontal="left" vertical="center" wrapText="1"/>
    </xf>
    <xf numFmtId="0" fontId="17" fillId="28" borderId="3" xfId="0" applyFont="1" applyFill="1" applyBorder="1" applyAlignment="1">
      <alignment horizontal="left" vertical="center" wrapText="1"/>
    </xf>
    <xf numFmtId="0" fontId="17" fillId="28" borderId="4" xfId="0" applyFont="1" applyFill="1" applyBorder="1" applyAlignment="1">
      <alignment horizontal="left" vertical="center" wrapText="1"/>
    </xf>
    <xf numFmtId="0" fontId="17" fillId="28" borderId="5" xfId="0" applyFont="1" applyFill="1" applyBorder="1" applyAlignment="1">
      <alignment horizontal="left" vertical="center" wrapText="1"/>
    </xf>
    <xf numFmtId="0" fontId="18" fillId="0" borderId="35" xfId="0" applyFont="1" applyBorder="1" applyAlignment="1">
      <alignment horizontal="left" vertical="center" wrapText="1"/>
    </xf>
    <xf numFmtId="0" fontId="18" fillId="0" borderId="23" xfId="0" applyFont="1" applyBorder="1" applyAlignment="1">
      <alignment horizontal="left" vertical="center" wrapText="1"/>
    </xf>
    <xf numFmtId="0" fontId="18" fillId="0" borderId="21" xfId="0" applyFont="1" applyBorder="1" applyAlignment="1">
      <alignment horizontal="left" vertical="center" wrapText="1"/>
    </xf>
    <xf numFmtId="0" fontId="0" fillId="30" borderId="48" xfId="0" applyFill="1" applyBorder="1" applyAlignment="1">
      <alignment horizontal="left" vertical="center" wrapText="1"/>
    </xf>
    <xf numFmtId="0" fontId="43" fillId="27" borderId="48" xfId="0" applyFont="1" applyFill="1" applyBorder="1" applyAlignment="1">
      <alignment horizontal="left" vertical="center" wrapText="1"/>
    </xf>
    <xf numFmtId="0" fontId="16" fillId="26" borderId="3" xfId="0" applyFont="1" applyFill="1" applyBorder="1" applyAlignment="1">
      <alignment horizontal="left" vertical="center"/>
    </xf>
    <xf numFmtId="0" fontId="16" fillId="26" borderId="4" xfId="0" applyFont="1" applyFill="1" applyBorder="1" applyAlignment="1">
      <alignment horizontal="left" vertical="center"/>
    </xf>
    <xf numFmtId="0" fontId="16" fillId="26" borderId="3" xfId="0" applyFont="1" applyFill="1" applyBorder="1" applyAlignment="1">
      <alignment horizontal="left" vertical="center" wrapText="1"/>
    </xf>
    <xf numFmtId="0" fontId="16" fillId="26" borderId="4" xfId="0" applyFont="1" applyFill="1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0" fillId="0" borderId="38" xfId="0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16" fillId="13" borderId="3" xfId="0" applyFont="1" applyFill="1" applyBorder="1" applyAlignment="1">
      <alignment horizontal="left" vertical="center"/>
    </xf>
    <xf numFmtId="0" fontId="16" fillId="13" borderId="5" xfId="0" applyFont="1" applyFill="1" applyBorder="1" applyAlignment="1">
      <alignment horizontal="left" vertical="center"/>
    </xf>
    <xf numFmtId="0" fontId="15" fillId="13" borderId="1" xfId="0" applyFont="1" applyFill="1" applyBorder="1" applyAlignment="1">
      <alignment horizontal="left" vertical="center" wrapText="1"/>
    </xf>
    <xf numFmtId="0" fontId="16" fillId="13" borderId="1" xfId="0" applyFont="1" applyFill="1" applyBorder="1" applyAlignment="1">
      <alignment horizontal="left" vertical="center" wrapText="1"/>
    </xf>
    <xf numFmtId="0" fontId="17" fillId="28" borderId="35" xfId="0" applyFont="1" applyFill="1" applyBorder="1" applyAlignment="1">
      <alignment horizontal="left" vertical="center" wrapText="1"/>
    </xf>
    <xf numFmtId="0" fontId="17" fillId="28" borderId="23" xfId="0" applyFont="1" applyFill="1" applyBorder="1" applyAlignment="1">
      <alignment horizontal="left" vertical="center" wrapText="1"/>
    </xf>
    <xf numFmtId="0" fontId="17" fillId="28" borderId="21" xfId="0" applyFont="1" applyFill="1" applyBorder="1" applyAlignment="1">
      <alignment horizontal="left" vertical="center" wrapText="1"/>
    </xf>
    <xf numFmtId="0" fontId="44" fillId="28" borderId="35" xfId="0" applyFont="1" applyFill="1" applyBorder="1" applyAlignment="1">
      <alignment horizontal="left" vertical="center" wrapText="1"/>
    </xf>
    <xf numFmtId="0" fontId="44" fillId="28" borderId="23" xfId="0" applyFont="1" applyFill="1" applyBorder="1" applyAlignment="1">
      <alignment horizontal="left" vertical="center" wrapText="1"/>
    </xf>
    <xf numFmtId="0" fontId="44" fillId="28" borderId="21" xfId="0" applyFont="1" applyFill="1" applyBorder="1" applyAlignment="1">
      <alignment horizontal="left" vertical="center" wrapText="1"/>
    </xf>
    <xf numFmtId="0" fontId="0" fillId="28" borderId="3" xfId="0" applyFill="1" applyBorder="1" applyAlignment="1">
      <alignment horizontal="left" vertical="center" wrapText="1"/>
    </xf>
    <xf numFmtId="0" fontId="0" fillId="28" borderId="4" xfId="0" applyFill="1" applyBorder="1" applyAlignment="1">
      <alignment horizontal="left" vertical="center" wrapText="1"/>
    </xf>
    <xf numFmtId="0" fontId="0" fillId="28" borderId="5" xfId="0" applyFill="1" applyBorder="1" applyAlignment="1">
      <alignment horizontal="left" vertical="center" wrapText="1"/>
    </xf>
    <xf numFmtId="0" fontId="16" fillId="19" borderId="35" xfId="0" applyFont="1" applyFill="1" applyBorder="1" applyAlignment="1">
      <alignment horizontal="left" vertical="center" wrapText="1"/>
    </xf>
    <xf numFmtId="0" fontId="16" fillId="19" borderId="23" xfId="0" applyFont="1" applyFill="1" applyBorder="1" applyAlignment="1">
      <alignment horizontal="left" vertical="center" wrapText="1"/>
    </xf>
    <xf numFmtId="0" fontId="16" fillId="19" borderId="21" xfId="0" applyFont="1" applyFill="1" applyBorder="1" applyAlignment="1">
      <alignment horizontal="left" vertical="center" wrapText="1"/>
    </xf>
    <xf numFmtId="0" fontId="16" fillId="0" borderId="39" xfId="0" applyFont="1" applyBorder="1" applyAlignment="1">
      <alignment horizontal="left" vertical="center" wrapText="1"/>
    </xf>
    <xf numFmtId="0" fontId="16" fillId="0" borderId="36" xfId="0" applyFont="1" applyBorder="1" applyAlignment="1">
      <alignment horizontal="left" vertical="center" wrapText="1"/>
    </xf>
    <xf numFmtId="0" fontId="16" fillId="0" borderId="31" xfId="0" applyFont="1" applyBorder="1" applyAlignment="1">
      <alignment horizontal="left" vertical="center" wrapText="1"/>
    </xf>
    <xf numFmtId="0" fontId="16" fillId="13" borderId="3" xfId="0" applyFont="1" applyFill="1" applyBorder="1" applyAlignment="1">
      <alignment horizontal="left" vertical="center" wrapText="1"/>
    </xf>
    <xf numFmtId="0" fontId="16" fillId="13" borderId="4" xfId="0" applyFont="1" applyFill="1" applyBorder="1" applyAlignment="1">
      <alignment horizontal="left" vertical="center" wrapText="1"/>
    </xf>
    <xf numFmtId="0" fontId="16" fillId="13" borderId="5" xfId="0" applyFont="1" applyFill="1" applyBorder="1" applyAlignment="1">
      <alignment horizontal="left" vertical="center" wrapText="1"/>
    </xf>
    <xf numFmtId="0" fontId="16" fillId="13" borderId="4" xfId="0" applyFont="1" applyFill="1" applyBorder="1" applyAlignment="1">
      <alignment horizontal="left" vertical="center"/>
    </xf>
    <xf numFmtId="0" fontId="3" fillId="13" borderId="3" xfId="0" applyFont="1" applyFill="1" applyBorder="1" applyAlignment="1">
      <alignment horizontal="left" vertical="top" wrapText="1"/>
    </xf>
    <xf numFmtId="0" fontId="3" fillId="13" borderId="4" xfId="0" applyFont="1" applyFill="1" applyBorder="1" applyAlignment="1">
      <alignment horizontal="left" vertical="top" wrapText="1"/>
    </xf>
    <xf numFmtId="0" fontId="3" fillId="13" borderId="5" xfId="0" applyFont="1" applyFill="1" applyBorder="1" applyAlignment="1">
      <alignment horizontal="left" vertical="top" wrapText="1"/>
    </xf>
    <xf numFmtId="0" fontId="16" fillId="0" borderId="3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left" vertical="center" wrapText="1"/>
    </xf>
    <xf numFmtId="0" fontId="16" fillId="13" borderId="17" xfId="0" applyFont="1" applyFill="1" applyBorder="1" applyAlignment="1">
      <alignment horizontal="left" vertical="center" wrapText="1"/>
    </xf>
    <xf numFmtId="0" fontId="15" fillId="13" borderId="17" xfId="0" applyFont="1" applyFill="1" applyBorder="1" applyAlignment="1">
      <alignment horizontal="left" vertical="center" wrapText="1"/>
    </xf>
    <xf numFmtId="0" fontId="15" fillId="13" borderId="4" xfId="0" applyFont="1" applyFill="1" applyBorder="1" applyAlignment="1">
      <alignment horizontal="left" vertical="center" wrapText="1"/>
    </xf>
    <xf numFmtId="0" fontId="15" fillId="13" borderId="5" xfId="0" applyFont="1" applyFill="1" applyBorder="1" applyAlignment="1">
      <alignment horizontal="left" vertical="center" wrapText="1"/>
    </xf>
    <xf numFmtId="0" fontId="15" fillId="23" borderId="22" xfId="0" applyFont="1" applyFill="1" applyBorder="1" applyAlignment="1">
      <alignment horizontal="left" vertical="center" wrapText="1"/>
    </xf>
    <xf numFmtId="0" fontId="16" fillId="23" borderId="11" xfId="0" applyFont="1" applyFill="1" applyBorder="1" applyAlignment="1">
      <alignment horizontal="left" vertical="center" wrapText="1"/>
    </xf>
    <xf numFmtId="0" fontId="16" fillId="23" borderId="10" xfId="0" applyFont="1" applyFill="1" applyBorder="1" applyAlignment="1">
      <alignment horizontal="left" vertical="center" wrapText="1"/>
    </xf>
    <xf numFmtId="0" fontId="15" fillId="23" borderId="17" xfId="0" applyFont="1" applyFill="1" applyBorder="1" applyAlignment="1">
      <alignment horizontal="left" vertical="center" wrapText="1"/>
    </xf>
    <xf numFmtId="0" fontId="16" fillId="23" borderId="4" xfId="0" applyFont="1" applyFill="1" applyBorder="1" applyAlignment="1">
      <alignment horizontal="left" vertical="center" wrapText="1"/>
    </xf>
    <xf numFmtId="0" fontId="16" fillId="23" borderId="5" xfId="0" applyFont="1" applyFill="1" applyBorder="1" applyAlignment="1">
      <alignment horizontal="left" vertical="center" wrapText="1"/>
    </xf>
    <xf numFmtId="0" fontId="16" fillId="23" borderId="17" xfId="0" applyFont="1" applyFill="1" applyBorder="1" applyAlignment="1">
      <alignment horizontal="left" vertical="center" wrapText="1"/>
    </xf>
    <xf numFmtId="0" fontId="17" fillId="23" borderId="17" xfId="0" applyFont="1" applyFill="1" applyBorder="1" applyAlignment="1">
      <alignment horizontal="left" vertical="center" wrapText="1"/>
    </xf>
    <xf numFmtId="0" fontId="17" fillId="23" borderId="4" xfId="0" applyFont="1" applyFill="1" applyBorder="1" applyAlignment="1">
      <alignment horizontal="left" vertical="center" wrapText="1"/>
    </xf>
    <xf numFmtId="0" fontId="17" fillId="23" borderId="5" xfId="0" applyFont="1" applyFill="1" applyBorder="1" applyAlignment="1">
      <alignment horizontal="left" vertical="center" wrapText="1"/>
    </xf>
    <xf numFmtId="0" fontId="15" fillId="13" borderId="3" xfId="0" applyFont="1" applyFill="1" applyBorder="1" applyAlignment="1">
      <alignment horizontal="left" vertical="center" wrapText="1"/>
    </xf>
    <xf numFmtId="0" fontId="3" fillId="13" borderId="17" xfId="0" applyFont="1" applyFill="1" applyBorder="1" applyAlignment="1">
      <alignment horizontal="left" vertical="center" wrapText="1"/>
    </xf>
    <xf numFmtId="0" fontId="3" fillId="13" borderId="4" xfId="0" applyFont="1" applyFill="1" applyBorder="1" applyAlignment="1">
      <alignment horizontal="left" vertical="center" wrapText="1"/>
    </xf>
    <xf numFmtId="0" fontId="3" fillId="13" borderId="5" xfId="0" applyFont="1" applyFill="1" applyBorder="1" applyAlignment="1">
      <alignment horizontal="left" vertical="center" wrapText="1"/>
    </xf>
    <xf numFmtId="0" fontId="0" fillId="27" borderId="13" xfId="0" applyFill="1" applyBorder="1" applyAlignment="1">
      <alignment horizontal="left" vertical="center" wrapText="1"/>
    </xf>
    <xf numFmtId="0" fontId="17" fillId="27" borderId="13" xfId="0" applyFont="1" applyFill="1" applyBorder="1" applyAlignment="1">
      <alignment horizontal="left" vertical="center" wrapText="1"/>
    </xf>
    <xf numFmtId="0" fontId="16" fillId="23" borderId="22" xfId="0" applyFont="1" applyFill="1" applyBorder="1" applyAlignment="1">
      <alignment horizontal="left" vertical="center" wrapText="1"/>
    </xf>
    <xf numFmtId="0" fontId="15" fillId="13" borderId="22" xfId="0" applyFont="1" applyFill="1" applyBorder="1" applyAlignment="1">
      <alignment horizontal="left" vertical="center" wrapText="1"/>
    </xf>
    <xf numFmtId="0" fontId="16" fillId="13" borderId="11" xfId="0" applyFont="1" applyFill="1" applyBorder="1" applyAlignment="1">
      <alignment horizontal="left" vertical="center" wrapText="1"/>
    </xf>
    <xf numFmtId="0" fontId="16" fillId="13" borderId="10" xfId="0" applyFont="1" applyFill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44" fillId="28" borderId="39" xfId="0" applyFont="1" applyFill="1" applyBorder="1" applyAlignment="1">
      <alignment horizontal="left" vertical="center" wrapText="1"/>
    </xf>
    <xf numFmtId="0" fontId="44" fillId="28" borderId="36" xfId="0" applyFont="1" applyFill="1" applyBorder="1" applyAlignment="1">
      <alignment horizontal="left" vertical="center" wrapText="1"/>
    </xf>
    <xf numFmtId="0" fontId="44" fillId="28" borderId="44" xfId="0" applyFont="1" applyFill="1" applyBorder="1" applyAlignment="1">
      <alignment horizontal="left" vertical="center" wrapText="1"/>
    </xf>
    <xf numFmtId="0" fontId="0" fillId="28" borderId="46" xfId="0" applyFill="1" applyBorder="1" applyAlignment="1">
      <alignment horizontal="left" vertical="center" wrapText="1"/>
    </xf>
    <xf numFmtId="0" fontId="0" fillId="28" borderId="15" xfId="0" applyFill="1" applyBorder="1" applyAlignment="1">
      <alignment horizontal="left" vertical="center" wrapText="1"/>
    </xf>
    <xf numFmtId="0" fontId="16" fillId="0" borderId="52" xfId="0" applyFont="1" applyBorder="1" applyAlignment="1">
      <alignment horizontal="left" vertical="center" wrapText="1"/>
    </xf>
    <xf numFmtId="0" fontId="44" fillId="28" borderId="24" xfId="0" applyFont="1" applyFill="1" applyBorder="1" applyAlignment="1">
      <alignment horizontal="left" vertical="center" wrapText="1"/>
    </xf>
    <xf numFmtId="0" fontId="44" fillId="28" borderId="8" xfId="0" applyFont="1" applyFill="1" applyBorder="1" applyAlignment="1">
      <alignment horizontal="left" vertical="center" wrapText="1"/>
    </xf>
    <xf numFmtId="0" fontId="44" fillId="28" borderId="26" xfId="0" applyFont="1" applyFill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25" fillId="3" borderId="1" xfId="0" applyFont="1" applyFill="1" applyBorder="1" applyAlignment="1">
      <alignment horizontal="center" vertical="center"/>
    </xf>
    <xf numFmtId="0" fontId="0" fillId="0" borderId="3" xfId="0" applyBorder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8" fillId="4" borderId="7" xfId="0" applyFont="1" applyFill="1" applyBorder="1" applyAlignment="1">
      <alignment vertical="center" wrapText="1"/>
    </xf>
    <xf numFmtId="0" fontId="2" fillId="29" borderId="1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2" fillId="29" borderId="3" xfId="0" applyFont="1" applyFill="1" applyBorder="1" applyAlignment="1">
      <alignment vertical="center" wrapText="1"/>
    </xf>
    <xf numFmtId="0" fontId="2" fillId="29" borderId="4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0" fillId="24" borderId="13" xfId="0" applyFill="1" applyBorder="1" applyAlignment="1">
      <alignment horizontal="left" vertical="center" wrapText="1"/>
    </xf>
    <xf numFmtId="0" fontId="15" fillId="7" borderId="13" xfId="0" applyFont="1" applyFill="1" applyBorder="1" applyAlignment="1">
      <alignment horizontal="left" vertical="center" wrapText="1"/>
    </xf>
    <xf numFmtId="0" fontId="0" fillId="30" borderId="3" xfId="0" applyFill="1" applyBorder="1" applyAlignment="1">
      <alignment horizontal="left" vertical="center" wrapText="1"/>
    </xf>
    <xf numFmtId="0" fontId="0" fillId="30" borderId="4" xfId="0" applyFill="1" applyBorder="1" applyAlignment="1">
      <alignment horizontal="left" vertical="center" wrapText="1"/>
    </xf>
    <xf numFmtId="0" fontId="0" fillId="30" borderId="5" xfId="0" applyFill="1" applyBorder="1" applyAlignment="1">
      <alignment horizontal="left" vertical="center" wrapText="1"/>
    </xf>
    <xf numFmtId="0" fontId="15" fillId="30" borderId="13" xfId="0" applyFont="1" applyFill="1" applyBorder="1" applyAlignment="1">
      <alignment horizontal="left" vertical="center" wrapText="1"/>
    </xf>
    <xf numFmtId="0" fontId="61" fillId="0" borderId="3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0" fontId="17" fillId="0" borderId="5" xfId="0" applyFont="1" applyBorder="1" applyAlignment="1">
      <alignment horizontal="left" vertical="center" wrapText="1"/>
    </xf>
    <xf numFmtId="0" fontId="59" fillId="23" borderId="16" xfId="0" applyFont="1" applyFill="1" applyBorder="1" applyAlignment="1">
      <alignment horizontal="left" vertical="center" wrapText="1"/>
    </xf>
    <xf numFmtId="0" fontId="15" fillId="33" borderId="24" xfId="0" applyFont="1" applyFill="1" applyBorder="1" applyAlignment="1">
      <alignment horizontal="left" vertical="center" wrapText="1"/>
    </xf>
    <xf numFmtId="0" fontId="15" fillId="33" borderId="8" xfId="0" applyFont="1" applyFill="1" applyBorder="1" applyAlignment="1">
      <alignment horizontal="left" vertical="center" wrapText="1"/>
    </xf>
    <xf numFmtId="0" fontId="15" fillId="33" borderId="26" xfId="0" applyFont="1" applyFill="1" applyBorder="1" applyAlignment="1">
      <alignment horizontal="left" vertical="center" wrapText="1"/>
    </xf>
    <xf numFmtId="0" fontId="15" fillId="33" borderId="3" xfId="0" applyFont="1" applyFill="1" applyBorder="1" applyAlignment="1">
      <alignment horizontal="left" vertical="center" wrapText="1"/>
    </xf>
    <xf numFmtId="0" fontId="15" fillId="33" borderId="4" xfId="0" applyFont="1" applyFill="1" applyBorder="1" applyAlignment="1">
      <alignment horizontal="left" vertical="center" wrapText="1"/>
    </xf>
    <xf numFmtId="0" fontId="15" fillId="33" borderId="5" xfId="0" applyFont="1" applyFill="1" applyBorder="1" applyAlignment="1">
      <alignment horizontal="left" vertical="center" wrapText="1"/>
    </xf>
    <xf numFmtId="0" fontId="3" fillId="23" borderId="13" xfId="0" applyFont="1" applyFill="1" applyBorder="1" applyAlignment="1">
      <alignment horizontal="left" vertical="center" wrapText="1"/>
    </xf>
    <xf numFmtId="0" fontId="0" fillId="13" borderId="11" xfId="0" applyFill="1" applyBorder="1" applyAlignment="1">
      <alignment horizontal="left" vertical="center" wrapText="1"/>
    </xf>
    <xf numFmtId="0" fontId="0" fillId="13" borderId="10" xfId="0" applyFill="1" applyBorder="1" applyAlignment="1">
      <alignment horizontal="left" vertical="center" wrapText="1"/>
    </xf>
    <xf numFmtId="0" fontId="0" fillId="13" borderId="4" xfId="0" applyFill="1" applyBorder="1" applyAlignment="1">
      <alignment horizontal="left" vertical="center" wrapText="1"/>
    </xf>
    <xf numFmtId="0" fontId="0" fillId="13" borderId="5" xfId="0" applyFill="1" applyBorder="1" applyAlignment="1">
      <alignment horizontal="left" vertical="center" wrapText="1"/>
    </xf>
    <xf numFmtId="0" fontId="0" fillId="13" borderId="17" xfId="0" applyFill="1" applyBorder="1" applyAlignment="1">
      <alignment horizontal="left" vertical="center" wrapText="1"/>
    </xf>
    <xf numFmtId="0" fontId="0" fillId="23" borderId="17" xfId="0" applyFill="1" applyBorder="1" applyAlignment="1">
      <alignment horizontal="left" vertical="center" wrapText="1"/>
    </xf>
    <xf numFmtId="0" fontId="0" fillId="23" borderId="22" xfId="0" applyFill="1" applyBorder="1" applyAlignment="1">
      <alignment horizontal="left" vertical="center" wrapText="1"/>
    </xf>
    <xf numFmtId="0" fontId="3" fillId="23" borderId="4" xfId="0" applyFont="1" applyFill="1" applyBorder="1" applyAlignment="1">
      <alignment horizontal="left" vertical="center" wrapText="1"/>
    </xf>
    <xf numFmtId="0" fontId="3" fillId="23" borderId="5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44546A"/>
      <color rgb="FF0D8384"/>
      <color rgb="FFDDEBF7"/>
      <color rgb="FFEDEDED"/>
      <color rgb="FFDECAD7"/>
      <color rgb="FFF0DFEA"/>
      <color rgb="FF9D9D9D"/>
      <color rgb="FFDEF6F0"/>
      <color rgb="FFE3E1E2"/>
      <color rgb="FF7317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95250</xdr:colOff>
      <xdr:row>6</xdr:row>
      <xdr:rowOff>47625</xdr:rowOff>
    </xdr:from>
    <xdr:to>
      <xdr:col>48</xdr:col>
      <xdr:colOff>457200</xdr:colOff>
      <xdr:row>27</xdr:row>
      <xdr:rowOff>142875</xdr:rowOff>
    </xdr:to>
    <xdr:pic>
      <xdr:nvPicPr>
        <xdr:cNvPr id="23" name="Picture 1">
          <a:extLst>
            <a:ext uri="{FF2B5EF4-FFF2-40B4-BE49-F238E27FC236}">
              <a16:creationId xmlns:a16="http://schemas.microsoft.com/office/drawing/2014/main" id="{369CDF0E-F091-7A60-9672-D30FCB47B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98900" y="1819275"/>
          <a:ext cx="9582150" cy="4295775"/>
        </a:xfrm>
        <a:prstGeom prst="rect">
          <a:avLst/>
        </a:prstGeom>
      </xdr:spPr>
    </xdr:pic>
    <xdr:clientData/>
  </xdr:twoCellAnchor>
  <xdr:twoCellAnchor editAs="oneCell">
    <xdr:from>
      <xdr:col>26</xdr:col>
      <xdr:colOff>485775</xdr:colOff>
      <xdr:row>28</xdr:row>
      <xdr:rowOff>161925</xdr:rowOff>
    </xdr:from>
    <xdr:to>
      <xdr:col>37</xdr:col>
      <xdr:colOff>47625</xdr:colOff>
      <xdr:row>48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C2C3C230-C5E9-DA10-6494-15E88111DB88}"/>
            </a:ext>
            <a:ext uri="{147F2762-F138-4A5C-976F-8EAC2B608ADB}">
              <a16:predDERef xmlns:a16="http://schemas.microsoft.com/office/drawing/2014/main" pred="{369CDF0E-F091-7A60-9672-D30FCB47B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469225" y="6334125"/>
          <a:ext cx="8782050" cy="3838575"/>
        </a:xfrm>
        <a:prstGeom prst="rect">
          <a:avLst/>
        </a:prstGeom>
      </xdr:spPr>
    </xdr:pic>
    <xdr:clientData/>
  </xdr:twoCellAnchor>
  <xdr:twoCellAnchor editAs="oneCell">
    <xdr:from>
      <xdr:col>26</xdr:col>
      <xdr:colOff>323850</xdr:colOff>
      <xdr:row>4</xdr:row>
      <xdr:rowOff>142875</xdr:rowOff>
    </xdr:from>
    <xdr:to>
      <xdr:col>35</xdr:col>
      <xdr:colOff>438150</xdr:colOff>
      <xdr:row>23</xdr:row>
      <xdr:rowOff>38100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5B2B1DFF-9342-A4D7-42A2-67CE1D1F49CB}"/>
            </a:ext>
            <a:ext uri="{147F2762-F138-4A5C-976F-8EAC2B608ADB}">
              <a16:predDERef xmlns:a16="http://schemas.microsoft.com/office/drawing/2014/main" pred="{C2C3C230-C5E9-DA10-6494-15E88111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507450" y="1514475"/>
          <a:ext cx="7658100" cy="3695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736600</xdr:colOff>
      <xdr:row>0</xdr:row>
      <xdr:rowOff>127000</xdr:rowOff>
    </xdr:from>
    <xdr:ext cx="7899400" cy="6702208"/>
    <xdr:pic>
      <xdr:nvPicPr>
        <xdr:cNvPr id="2" name="Picture 1">
          <a:extLst>
            <a:ext uri="{FF2B5EF4-FFF2-40B4-BE49-F238E27FC236}">
              <a16:creationId xmlns:a16="http://schemas.microsoft.com/office/drawing/2014/main" id="{2A9F82B9-72FB-6942-9293-71A921444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18600" y="127000"/>
          <a:ext cx="7899400" cy="6702208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Documents%20and%20Settings/nicdavis/Desktop/Misys/CAB%20BUDGE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.emea.ime.reuters.com/Documents%20and%20Settings/nicole.davis/Local%20Settings/Temporary%20Internet%20Files/OLK63/1Reuters%20@%20SIBOS%202007%20V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Documents%20and%20Settings/nicole.davis/Local%20Settings/Temporary%20Internet%20Files/OLK63/1Reuters%20@%20SIBOS%202007%20V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rrencie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FK Library"/>
      <sheetName val="ignore sheet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gnore sheet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1D305-081E-6D47-8F3B-29245E489019}">
  <sheetPr>
    <tabColor rgb="FF0D8384"/>
  </sheetPr>
  <dimension ref="A1:AF53"/>
  <sheetViews>
    <sheetView tabSelected="1" zoomScaleNormal="100" workbookViewId="0">
      <pane xSplit="4" ySplit="3" topLeftCell="E4" activePane="bottomRight" state="frozen"/>
      <selection pane="topRight" activeCell="E1" sqref="E1"/>
      <selection pane="bottomLeft" activeCell="A5" sqref="A5"/>
      <selection pane="bottomRight" activeCell="M11" sqref="M11:M12"/>
    </sheetView>
  </sheetViews>
  <sheetFormatPr baseColWidth="10" defaultColWidth="10.83203125" defaultRowHeight="16"/>
  <cols>
    <col min="1" max="1" width="3" style="7" customWidth="1"/>
    <col min="2" max="3" width="4.6640625" style="4" customWidth="1"/>
    <col min="4" max="4" width="7.1640625" style="4" customWidth="1"/>
    <col min="5" max="5" width="40.33203125" style="4" customWidth="1"/>
    <col min="6" max="6" width="20.83203125" style="4" customWidth="1"/>
    <col min="7" max="7" width="19.33203125" style="4" customWidth="1"/>
    <col min="8" max="8" width="28.6640625" style="4" customWidth="1"/>
    <col min="9" max="9" width="16.6640625" style="4" customWidth="1"/>
    <col min="10" max="10" width="28.33203125" style="4" customWidth="1"/>
    <col min="11" max="11" width="9.6640625" style="4" bestFit="1" customWidth="1"/>
    <col min="12" max="12" width="16.6640625" style="4" customWidth="1"/>
    <col min="13" max="13" width="32.83203125" style="123" customWidth="1"/>
    <col min="14" max="18" width="19.6640625" style="4" hidden="1" customWidth="1"/>
    <col min="19" max="19" width="2.5" style="61" customWidth="1"/>
    <col min="20" max="21" width="10.1640625" style="4" customWidth="1"/>
    <col min="22" max="22" width="4.6640625" style="4" bestFit="1" customWidth="1"/>
    <col min="23" max="23" width="11.1640625" style="4" bestFit="1" customWidth="1"/>
    <col min="24" max="24" width="10.1640625" style="4" customWidth="1"/>
    <col min="25" max="26" width="3.5" style="124" customWidth="1"/>
    <col min="27" max="27" width="7.1640625" style="124" customWidth="1"/>
    <col min="28" max="28" width="1" style="124" customWidth="1"/>
    <col min="29" max="30" width="3.5" style="124" customWidth="1"/>
    <col min="31" max="31" width="9.5" style="124" customWidth="1"/>
    <col min="32" max="32" width="2.5" style="61" customWidth="1"/>
    <col min="33" max="16384" width="10.83203125" style="4"/>
  </cols>
  <sheetData>
    <row r="1" spans="1:32" s="7" customFormat="1" ht="24">
      <c r="B1" s="10" t="s">
        <v>0</v>
      </c>
      <c r="C1" s="11"/>
      <c r="D1" s="12"/>
      <c r="E1" s="13" t="s">
        <v>1</v>
      </c>
      <c r="F1" s="6"/>
      <c r="G1" s="6"/>
      <c r="H1" s="6"/>
      <c r="I1" s="6"/>
      <c r="J1" s="6"/>
      <c r="K1" s="6"/>
      <c r="L1" s="6"/>
      <c r="M1" s="171"/>
      <c r="N1" s="6"/>
      <c r="O1" s="6"/>
      <c r="P1" s="6"/>
      <c r="Q1" s="6"/>
      <c r="R1" s="6"/>
      <c r="S1" s="56"/>
      <c r="T1" s="56"/>
      <c r="U1" s="56"/>
      <c r="V1" s="56"/>
      <c r="W1" s="56"/>
      <c r="X1" s="56"/>
      <c r="Y1" s="223"/>
      <c r="Z1" s="223"/>
      <c r="AA1" s="223"/>
      <c r="AB1" s="223"/>
      <c r="AC1" s="223"/>
      <c r="AD1" s="223"/>
      <c r="AE1" s="223"/>
      <c r="AF1" s="56"/>
    </row>
    <row r="2" spans="1:32" s="22" customFormat="1" ht="19">
      <c r="A2" s="7"/>
      <c r="B2" s="11"/>
      <c r="C2" s="11"/>
      <c r="D2" s="12"/>
      <c r="E2" s="23"/>
      <c r="F2" s="23"/>
      <c r="G2" s="23"/>
      <c r="H2" s="23"/>
      <c r="I2" s="23"/>
      <c r="J2" s="23"/>
      <c r="K2" s="23"/>
      <c r="L2" s="23"/>
      <c r="M2" s="577"/>
      <c r="N2" s="24"/>
      <c r="O2" s="23"/>
      <c r="P2" s="23"/>
      <c r="Q2" s="23"/>
      <c r="R2" s="23"/>
      <c r="S2" s="53"/>
      <c r="T2" s="53"/>
      <c r="U2" s="53"/>
      <c r="V2" s="53"/>
      <c r="W2" s="53"/>
      <c r="X2" s="53"/>
      <c r="Y2" s="223"/>
      <c r="Z2" s="223"/>
      <c r="AA2" s="223"/>
      <c r="AB2" s="223"/>
      <c r="AC2" s="223"/>
      <c r="AD2" s="223"/>
      <c r="AE2" s="223"/>
      <c r="AF2" s="53"/>
    </row>
    <row r="3" spans="1:32" ht="75">
      <c r="B3" s="2" t="s">
        <v>2</v>
      </c>
      <c r="C3" s="2" t="s">
        <v>3</v>
      </c>
      <c r="D3" s="3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9</v>
      </c>
      <c r="J3" s="5" t="s">
        <v>10</v>
      </c>
      <c r="K3" s="5" t="s">
        <v>11</v>
      </c>
      <c r="L3" s="5" t="s">
        <v>12</v>
      </c>
      <c r="M3" s="578" t="s">
        <v>13</v>
      </c>
      <c r="N3" s="303" t="s">
        <v>14</v>
      </c>
      <c r="O3" s="303" t="s">
        <v>15</v>
      </c>
      <c r="P3" s="303" t="s">
        <v>16</v>
      </c>
      <c r="Q3" s="303" t="s">
        <v>17</v>
      </c>
      <c r="R3" s="303" t="s">
        <v>18</v>
      </c>
      <c r="S3" s="6"/>
      <c r="T3" s="6"/>
      <c r="U3" s="6"/>
      <c r="V3" s="6"/>
      <c r="W3" s="6"/>
      <c r="X3" s="6"/>
      <c r="Y3" s="224" t="s">
        <v>19</v>
      </c>
      <c r="Z3" s="224" t="s">
        <v>20</v>
      </c>
      <c r="AA3" s="224" t="s">
        <v>21</v>
      </c>
      <c r="AB3" s="227"/>
      <c r="AC3" s="224" t="s">
        <v>5</v>
      </c>
      <c r="AD3" s="224" t="s">
        <v>20</v>
      </c>
      <c r="AE3" s="224" t="s">
        <v>21</v>
      </c>
    </row>
    <row r="4" spans="1:32" s="17" customFormat="1" ht="24">
      <c r="A4" s="7"/>
      <c r="B4" s="14" t="s">
        <v>22</v>
      </c>
      <c r="C4" s="15"/>
      <c r="D4" s="16"/>
      <c r="E4" s="8"/>
      <c r="F4" s="8"/>
      <c r="G4" s="8"/>
      <c r="H4" s="8"/>
      <c r="I4" s="8"/>
      <c r="J4" s="8"/>
      <c r="K4" s="8"/>
      <c r="L4" s="8"/>
      <c r="M4" s="579"/>
      <c r="N4" s="8"/>
      <c r="O4" s="8"/>
      <c r="P4" s="8"/>
      <c r="Q4" s="8"/>
      <c r="R4" s="8"/>
      <c r="S4" s="48"/>
      <c r="T4" s="46"/>
      <c r="U4" s="46"/>
      <c r="V4" s="46"/>
      <c r="W4" s="45"/>
      <c r="X4" s="44"/>
      <c r="Y4" s="225"/>
      <c r="Z4" s="225"/>
      <c r="AA4" s="225"/>
      <c r="AB4" s="228"/>
      <c r="AC4" s="225"/>
      <c r="AD4" s="225"/>
      <c r="AE4" s="225"/>
      <c r="AF4" s="48"/>
    </row>
    <row r="5" spans="1:32" ht="34">
      <c r="B5" s="2">
        <v>0.33333333333333331</v>
      </c>
      <c r="C5" s="2">
        <f>B5+D5</f>
        <v>0.35416666666666663</v>
      </c>
      <c r="D5" s="3">
        <v>2.0833333333333332E-2</v>
      </c>
      <c r="E5" s="140" t="s">
        <v>23</v>
      </c>
      <c r="F5" s="298"/>
      <c r="G5" s="298" t="s">
        <v>24</v>
      </c>
      <c r="H5" s="298"/>
      <c r="I5" s="298" t="s">
        <v>25</v>
      </c>
      <c r="J5" s="298"/>
      <c r="K5" s="298"/>
      <c r="L5" s="298"/>
      <c r="M5" s="305"/>
      <c r="N5" s="298" t="s">
        <v>26</v>
      </c>
      <c r="O5" s="298" t="s">
        <v>26</v>
      </c>
      <c r="P5" s="298" t="s">
        <v>26</v>
      </c>
      <c r="Q5" s="298" t="s">
        <v>26</v>
      </c>
      <c r="R5" s="298" t="s">
        <v>26</v>
      </c>
      <c r="S5" s="47"/>
      <c r="T5" s="45" t="s">
        <v>27</v>
      </c>
      <c r="U5" s="46" t="s">
        <v>28</v>
      </c>
      <c r="V5" s="45" t="s">
        <v>29</v>
      </c>
      <c r="W5" s="44" t="s">
        <v>30</v>
      </c>
      <c r="X5" s="44" t="s">
        <v>31</v>
      </c>
      <c r="Y5" s="341" t="s">
        <v>32</v>
      </c>
      <c r="Z5" s="340">
        <v>8</v>
      </c>
      <c r="AA5" s="331" t="s">
        <v>33</v>
      </c>
      <c r="AB5" s="229"/>
      <c r="AC5" s="341" t="s">
        <v>34</v>
      </c>
      <c r="AD5" s="340">
        <v>6</v>
      </c>
      <c r="AE5" s="331" t="s">
        <v>35</v>
      </c>
      <c r="AF5" s="47"/>
    </row>
    <row r="6" spans="1:32" ht="17">
      <c r="B6" s="2">
        <f t="shared" ref="B6:B25" si="0">C5</f>
        <v>0.35416666666666663</v>
      </c>
      <c r="C6" s="2">
        <f t="shared" ref="C6" si="1">B6+D5</f>
        <v>0.37499999999999994</v>
      </c>
      <c r="D6" s="3">
        <v>2.0833333333333332E-2</v>
      </c>
      <c r="E6" s="140" t="s">
        <v>36</v>
      </c>
      <c r="F6" s="298"/>
      <c r="G6" s="298" t="s">
        <v>24</v>
      </c>
      <c r="H6" s="298"/>
      <c r="I6" s="298" t="s">
        <v>25</v>
      </c>
      <c r="J6" s="298"/>
      <c r="K6" s="298"/>
      <c r="L6" s="298"/>
      <c r="M6" s="305"/>
      <c r="N6" s="298" t="s">
        <v>26</v>
      </c>
      <c r="O6" s="298" t="s">
        <v>26</v>
      </c>
      <c r="P6" s="298" t="s">
        <v>26</v>
      </c>
      <c r="Q6" s="298" t="s">
        <v>26</v>
      </c>
      <c r="R6" s="298" t="s">
        <v>26</v>
      </c>
      <c r="S6" s="63"/>
      <c r="T6" s="298"/>
      <c r="U6" s="299"/>
      <c r="V6" s="299"/>
      <c r="W6" s="298"/>
      <c r="X6" s="73"/>
      <c r="Y6" s="334"/>
      <c r="Z6" s="336"/>
      <c r="AA6" s="332"/>
      <c r="AB6" s="229"/>
      <c r="AC6" s="334"/>
      <c r="AD6" s="336"/>
      <c r="AE6" s="332"/>
      <c r="AF6" s="63"/>
    </row>
    <row r="7" spans="1:32" ht="51">
      <c r="B7" s="2">
        <f t="shared" si="0"/>
        <v>0.37499999999999994</v>
      </c>
      <c r="C7" s="2">
        <v>0.39583333333333331</v>
      </c>
      <c r="D7" s="3">
        <v>2.0833333333333332E-2</v>
      </c>
      <c r="E7" s="288" t="s">
        <v>37</v>
      </c>
      <c r="F7" s="288"/>
      <c r="G7" s="288" t="s">
        <v>38</v>
      </c>
      <c r="H7" s="298" t="s">
        <v>39</v>
      </c>
      <c r="I7" s="288" t="s">
        <v>25</v>
      </c>
      <c r="J7" s="288" t="s">
        <v>40</v>
      </c>
      <c r="K7" s="288">
        <v>87</v>
      </c>
      <c r="L7" s="288" t="s">
        <v>41</v>
      </c>
      <c r="M7" s="576"/>
      <c r="N7" s="298"/>
      <c r="O7" s="298"/>
      <c r="P7" s="298"/>
      <c r="Q7" s="9"/>
      <c r="R7" s="298"/>
      <c r="S7" s="63"/>
      <c r="T7" s="298"/>
      <c r="U7" s="299"/>
      <c r="V7" s="299"/>
      <c r="W7" s="298"/>
      <c r="X7" s="73"/>
      <c r="Y7" s="334"/>
      <c r="Z7" s="336"/>
      <c r="AA7" s="332"/>
      <c r="AB7" s="230"/>
      <c r="AC7" s="334"/>
      <c r="AD7" s="336"/>
      <c r="AE7" s="332"/>
      <c r="AF7" s="63"/>
    </row>
    <row r="8" spans="1:32" s="7" customFormat="1" ht="17">
      <c r="B8" s="19">
        <f>C7</f>
        <v>0.39583333333333331</v>
      </c>
      <c r="C8" s="19">
        <f>B8+D8</f>
        <v>0.40277777777777773</v>
      </c>
      <c r="D8" s="20">
        <v>6.9444444444444441E-3</v>
      </c>
      <c r="E8" s="146" t="s">
        <v>42</v>
      </c>
      <c r="F8" s="302"/>
      <c r="G8" s="302"/>
      <c r="H8" s="302"/>
      <c r="I8" s="302"/>
      <c r="J8" s="302"/>
      <c r="K8" s="302">
        <v>87</v>
      </c>
      <c r="L8" s="302"/>
      <c r="M8" s="580"/>
      <c r="N8" s="298" t="s">
        <v>26</v>
      </c>
      <c r="O8" s="298" t="s">
        <v>26</v>
      </c>
      <c r="P8" s="298" t="s">
        <v>26</v>
      </c>
      <c r="Q8" s="298" t="s">
        <v>26</v>
      </c>
      <c r="R8" s="298" t="s">
        <v>26</v>
      </c>
      <c r="S8" s="70"/>
      <c r="T8" s="288"/>
      <c r="U8" s="320"/>
      <c r="V8" s="320"/>
      <c r="W8" s="288"/>
      <c r="X8" s="296"/>
      <c r="Y8" s="334"/>
      <c r="Z8" s="336"/>
      <c r="AA8" s="332"/>
      <c r="AB8" s="229"/>
      <c r="AC8" s="334"/>
      <c r="AD8" s="336"/>
      <c r="AE8" s="332"/>
      <c r="AF8" s="70"/>
    </row>
    <row r="9" spans="1:32" ht="85" customHeight="1">
      <c r="B9" s="350">
        <f t="shared" si="0"/>
        <v>0.40277777777777773</v>
      </c>
      <c r="C9" s="350">
        <f>B9+D9</f>
        <v>0.52083333333333326</v>
      </c>
      <c r="D9" s="353">
        <v>0.11805555555555557</v>
      </c>
      <c r="E9" s="298" t="s">
        <v>43</v>
      </c>
      <c r="F9" s="298" t="s">
        <v>44</v>
      </c>
      <c r="G9" s="298" t="s">
        <v>45</v>
      </c>
      <c r="H9" s="298" t="s">
        <v>46</v>
      </c>
      <c r="I9" s="288" t="s">
        <v>25</v>
      </c>
      <c r="J9" s="298" t="s">
        <v>47</v>
      </c>
      <c r="K9" s="298">
        <v>35</v>
      </c>
      <c r="L9" s="298" t="s">
        <v>48</v>
      </c>
      <c r="M9" s="581" t="s">
        <v>658</v>
      </c>
      <c r="N9" s="298" t="s">
        <v>26</v>
      </c>
      <c r="O9" s="298" t="s">
        <v>26</v>
      </c>
      <c r="P9" s="298" t="s">
        <v>26</v>
      </c>
      <c r="Q9" s="298" t="s">
        <v>26</v>
      </c>
      <c r="R9" s="298" t="s">
        <v>26</v>
      </c>
      <c r="S9" s="68"/>
      <c r="T9" s="288"/>
      <c r="U9" s="320"/>
      <c r="V9" s="320"/>
      <c r="W9" s="288"/>
      <c r="X9" s="71"/>
      <c r="Y9" s="334"/>
      <c r="Z9" s="336"/>
      <c r="AA9" s="332"/>
      <c r="AB9" s="231"/>
      <c r="AC9" s="334"/>
      <c r="AD9" s="336"/>
      <c r="AE9" s="332"/>
      <c r="AF9" s="68"/>
    </row>
    <row r="10" spans="1:32" ht="85">
      <c r="B10" s="351"/>
      <c r="C10" s="351"/>
      <c r="D10" s="354"/>
      <c r="E10" s="298" t="s">
        <v>49</v>
      </c>
      <c r="F10" s="298" t="s">
        <v>44</v>
      </c>
      <c r="G10" s="298" t="s">
        <v>50</v>
      </c>
      <c r="H10" s="298" t="s">
        <v>51</v>
      </c>
      <c r="I10" s="288" t="s">
        <v>25</v>
      </c>
      <c r="J10" s="298" t="s">
        <v>52</v>
      </c>
      <c r="K10" s="298">
        <v>30</v>
      </c>
      <c r="L10" s="298" t="s">
        <v>53</v>
      </c>
      <c r="M10" s="582"/>
      <c r="N10" s="298" t="s">
        <v>26</v>
      </c>
      <c r="O10" s="298" t="s">
        <v>26</v>
      </c>
      <c r="P10" s="298" t="s">
        <v>26</v>
      </c>
      <c r="Q10" s="298" t="s">
        <v>26</v>
      </c>
      <c r="R10" s="298" t="s">
        <v>26</v>
      </c>
      <c r="S10" s="66"/>
      <c r="T10" s="288"/>
      <c r="U10" s="320"/>
      <c r="V10" s="320"/>
      <c r="W10" s="288"/>
      <c r="X10" s="6"/>
      <c r="Y10" s="334"/>
      <c r="Z10" s="336"/>
      <c r="AA10" s="332"/>
      <c r="AB10" s="232"/>
      <c r="AC10" s="334"/>
      <c r="AD10" s="336"/>
      <c r="AE10" s="332"/>
      <c r="AF10" s="66"/>
    </row>
    <row r="11" spans="1:32" ht="102" customHeight="1">
      <c r="B11" s="351"/>
      <c r="C11" s="351"/>
      <c r="D11" s="354"/>
      <c r="E11" s="298" t="s">
        <v>54</v>
      </c>
      <c r="F11" s="298" t="s">
        <v>44</v>
      </c>
      <c r="G11" s="298"/>
      <c r="H11" s="298" t="s">
        <v>55</v>
      </c>
      <c r="I11" s="288" t="s">
        <v>25</v>
      </c>
      <c r="J11" s="298" t="s">
        <v>56</v>
      </c>
      <c r="K11" s="298">
        <v>8</v>
      </c>
      <c r="L11" s="298" t="s">
        <v>57</v>
      </c>
      <c r="M11" s="356" t="s">
        <v>657</v>
      </c>
      <c r="N11" s="298" t="s">
        <v>26</v>
      </c>
      <c r="O11" s="298" t="s">
        <v>26</v>
      </c>
      <c r="P11" s="298" t="s">
        <v>26</v>
      </c>
      <c r="Q11" s="298" t="s">
        <v>26</v>
      </c>
      <c r="R11" s="298" t="s">
        <v>26</v>
      </c>
      <c r="S11" s="66"/>
      <c r="T11" s="288"/>
      <c r="U11" s="320"/>
      <c r="V11" s="320"/>
      <c r="W11" s="288"/>
      <c r="X11" s="6"/>
      <c r="Y11" s="334"/>
      <c r="Z11" s="336"/>
      <c r="AA11" s="332"/>
      <c r="AB11" s="232"/>
      <c r="AC11" s="334"/>
      <c r="AD11" s="336"/>
      <c r="AE11" s="332"/>
      <c r="AF11" s="66"/>
    </row>
    <row r="12" spans="1:32" ht="102" customHeight="1">
      <c r="B12" s="352"/>
      <c r="C12" s="352"/>
      <c r="D12" s="355"/>
      <c r="E12" s="298" t="s">
        <v>58</v>
      </c>
      <c r="F12" s="298" t="s">
        <v>44</v>
      </c>
      <c r="G12" s="298"/>
      <c r="H12" s="298" t="s">
        <v>59</v>
      </c>
      <c r="I12" s="288" t="s">
        <v>25</v>
      </c>
      <c r="J12" s="298" t="s">
        <v>60</v>
      </c>
      <c r="K12" s="298">
        <v>16</v>
      </c>
      <c r="L12" s="298" t="s">
        <v>61</v>
      </c>
      <c r="M12" s="358"/>
      <c r="N12" s="298" t="s">
        <v>26</v>
      </c>
      <c r="O12" s="298" t="s">
        <v>26</v>
      </c>
      <c r="P12" s="298" t="s">
        <v>26</v>
      </c>
      <c r="Q12" s="298" t="s">
        <v>26</v>
      </c>
      <c r="R12" s="298" t="s">
        <v>26</v>
      </c>
      <c r="S12" s="66"/>
      <c r="T12" s="288"/>
      <c r="U12" s="320"/>
      <c r="V12" s="320"/>
      <c r="W12" s="288"/>
      <c r="X12" s="7"/>
      <c r="Y12" s="334"/>
      <c r="Z12" s="336"/>
      <c r="AA12" s="333"/>
      <c r="AB12" s="233"/>
      <c r="AC12" s="334"/>
      <c r="AD12" s="336"/>
      <c r="AE12" s="333"/>
      <c r="AF12" s="66"/>
    </row>
    <row r="13" spans="1:32" ht="17">
      <c r="A13" s="143" t="s">
        <v>62</v>
      </c>
      <c r="B13" s="144">
        <v>0.54166666666666663</v>
      </c>
      <c r="C13" s="144">
        <f t="shared" ref="C13:C25" si="2">B13+D13</f>
        <v>0.59722222222222221</v>
      </c>
      <c r="D13" s="145">
        <v>5.5555555555555552E-2</v>
      </c>
      <c r="E13" s="304" t="s">
        <v>63</v>
      </c>
      <c r="F13" s="304"/>
      <c r="G13" s="304"/>
      <c r="H13" s="304" t="s">
        <v>64</v>
      </c>
      <c r="I13" s="304" t="s">
        <v>65</v>
      </c>
      <c r="J13" s="304"/>
      <c r="K13" s="304">
        <v>440</v>
      </c>
      <c r="L13" s="304" t="s">
        <v>66</v>
      </c>
      <c r="M13" s="583" t="s">
        <v>67</v>
      </c>
      <c r="N13" s="304"/>
      <c r="O13" s="304"/>
      <c r="P13" s="304"/>
      <c r="Q13" s="304"/>
      <c r="R13" s="304"/>
      <c r="S13" s="75"/>
      <c r="T13" s="282"/>
      <c r="U13" s="283"/>
      <c r="V13" s="283"/>
      <c r="W13" s="283"/>
      <c r="X13" s="284"/>
      <c r="Y13" s="304"/>
      <c r="Z13" s="304"/>
      <c r="AA13" s="304"/>
      <c r="AB13" s="234"/>
      <c r="AC13" s="304"/>
      <c r="AD13" s="304"/>
      <c r="AE13" s="304"/>
      <c r="AF13" s="75"/>
    </row>
    <row r="14" spans="1:32" ht="17">
      <c r="A14" s="143" t="s">
        <v>62</v>
      </c>
      <c r="B14" s="144">
        <v>0.59375</v>
      </c>
      <c r="C14" s="144">
        <f t="shared" si="2"/>
        <v>0.60416666666666663</v>
      </c>
      <c r="D14" s="145">
        <v>1.0416666666666666E-2</v>
      </c>
      <c r="E14" s="147" t="s">
        <v>68</v>
      </c>
      <c r="F14" s="292"/>
      <c r="G14" s="292"/>
      <c r="H14" s="292"/>
      <c r="I14" s="292"/>
      <c r="J14" s="292"/>
      <c r="K14" s="292"/>
      <c r="L14" s="292"/>
      <c r="M14" s="584" t="s">
        <v>69</v>
      </c>
      <c r="N14" s="292"/>
      <c r="O14" s="292"/>
      <c r="P14" s="292"/>
      <c r="Q14" s="292"/>
      <c r="R14" s="292"/>
      <c r="T14" s="359" t="s">
        <v>70</v>
      </c>
      <c r="U14" s="342" t="s">
        <v>38</v>
      </c>
      <c r="V14" s="342">
        <v>7</v>
      </c>
      <c r="W14" s="343" t="s">
        <v>71</v>
      </c>
      <c r="X14" s="344" t="s">
        <v>72</v>
      </c>
      <c r="Y14" s="292"/>
      <c r="Z14" s="292"/>
      <c r="AA14" s="292"/>
      <c r="AB14" s="235"/>
      <c r="AC14" s="292"/>
      <c r="AD14" s="292"/>
      <c r="AE14" s="292"/>
    </row>
    <row r="15" spans="1:32" ht="51">
      <c r="A15" s="26" t="s">
        <v>73</v>
      </c>
      <c r="B15" s="2">
        <f t="shared" si="0"/>
        <v>0.60416666666666663</v>
      </c>
      <c r="C15" s="2">
        <f t="shared" si="2"/>
        <v>0.61458333333333326</v>
      </c>
      <c r="D15" s="3">
        <v>1.0416666666666666E-2</v>
      </c>
      <c r="E15" s="298" t="s">
        <v>74</v>
      </c>
      <c r="F15" s="298" t="s">
        <v>75</v>
      </c>
      <c r="G15" s="298" t="s">
        <v>76</v>
      </c>
      <c r="H15" s="298" t="s">
        <v>77</v>
      </c>
      <c r="I15" s="288" t="s">
        <v>25</v>
      </c>
      <c r="J15" s="311" t="s">
        <v>78</v>
      </c>
      <c r="K15" s="298">
        <v>440</v>
      </c>
      <c r="L15" s="298" t="s">
        <v>66</v>
      </c>
      <c r="M15" s="305" t="s">
        <v>79</v>
      </c>
      <c r="N15" s="298"/>
      <c r="O15" s="298"/>
      <c r="P15" s="298"/>
      <c r="Q15" s="298"/>
      <c r="R15" s="298"/>
      <c r="S15" s="135"/>
      <c r="T15" s="359"/>
      <c r="U15" s="342"/>
      <c r="V15" s="342"/>
      <c r="W15" s="343"/>
      <c r="X15" s="344"/>
      <c r="Y15" s="334"/>
      <c r="Z15" s="336"/>
      <c r="AA15" s="338"/>
      <c r="AB15" s="229"/>
      <c r="AC15" s="334"/>
      <c r="AD15" s="336"/>
      <c r="AE15" s="338"/>
      <c r="AF15" s="135"/>
    </row>
    <row r="16" spans="1:32" ht="17">
      <c r="A16" s="26" t="s">
        <v>73</v>
      </c>
      <c r="B16" s="2">
        <f>C15</f>
        <v>0.61458333333333326</v>
      </c>
      <c r="C16" s="2">
        <f t="shared" si="2"/>
        <v>0.6284722222222221</v>
      </c>
      <c r="D16" s="3">
        <v>1.3888888888888888E-2</v>
      </c>
      <c r="E16" s="140" t="s">
        <v>80</v>
      </c>
      <c r="F16" s="140" t="s">
        <v>81</v>
      </c>
      <c r="G16" s="140" t="s">
        <v>82</v>
      </c>
      <c r="H16" s="298" t="s">
        <v>77</v>
      </c>
      <c r="I16" s="321" t="s">
        <v>25</v>
      </c>
      <c r="J16" s="311"/>
      <c r="K16" s="298">
        <v>440</v>
      </c>
      <c r="L16" s="298" t="s">
        <v>66</v>
      </c>
      <c r="M16" s="305" t="s">
        <v>83</v>
      </c>
      <c r="N16" s="298"/>
      <c r="O16" s="298"/>
      <c r="P16" s="298"/>
      <c r="Q16" s="298"/>
      <c r="R16" s="298"/>
      <c r="S16" s="77"/>
      <c r="T16" s="359"/>
      <c r="U16" s="342"/>
      <c r="V16" s="342"/>
      <c r="W16" s="343"/>
      <c r="X16" s="344"/>
      <c r="Y16" s="334"/>
      <c r="Z16" s="336"/>
      <c r="AA16" s="338"/>
      <c r="AB16" s="229"/>
      <c r="AC16" s="334"/>
      <c r="AD16" s="336"/>
      <c r="AE16" s="338"/>
      <c r="AF16" s="77"/>
    </row>
    <row r="17" spans="1:32" ht="48">
      <c r="A17" s="26" t="s">
        <v>73</v>
      </c>
      <c r="B17" s="2">
        <f>C16</f>
        <v>0.6284722222222221</v>
      </c>
      <c r="C17" s="2">
        <f t="shared" si="2"/>
        <v>0.64930555555555547</v>
      </c>
      <c r="D17" s="324">
        <v>2.0833333333333332E-2</v>
      </c>
      <c r="E17" s="140" t="s">
        <v>84</v>
      </c>
      <c r="F17" s="140" t="s">
        <v>85</v>
      </c>
      <c r="G17" s="140" t="s">
        <v>86</v>
      </c>
      <c r="H17" s="298" t="s">
        <v>77</v>
      </c>
      <c r="I17" s="321" t="s">
        <v>25</v>
      </c>
      <c r="J17" s="140" t="s">
        <v>87</v>
      </c>
      <c r="K17" s="298">
        <v>440</v>
      </c>
      <c r="L17" s="298" t="s">
        <v>66</v>
      </c>
      <c r="M17" s="585" t="s">
        <v>88</v>
      </c>
      <c r="N17" s="298"/>
      <c r="O17" s="298"/>
      <c r="P17" s="298"/>
      <c r="Q17" s="298"/>
      <c r="R17" s="298"/>
      <c r="S17" s="76"/>
      <c r="T17" s="359"/>
      <c r="U17" s="342"/>
      <c r="V17" s="342"/>
      <c r="W17" s="343"/>
      <c r="X17" s="344"/>
      <c r="Y17" s="334"/>
      <c r="Z17" s="336"/>
      <c r="AA17" s="338"/>
      <c r="AB17" s="236"/>
      <c r="AC17" s="334"/>
      <c r="AD17" s="336"/>
      <c r="AE17" s="338"/>
      <c r="AF17" s="76"/>
    </row>
    <row r="18" spans="1:32" ht="64">
      <c r="A18" s="26" t="s">
        <v>73</v>
      </c>
      <c r="B18" s="2">
        <f>C17</f>
        <v>0.64930555555555547</v>
      </c>
      <c r="C18" s="2">
        <f t="shared" si="2"/>
        <v>0.66319444444444431</v>
      </c>
      <c r="D18" s="324">
        <v>1.3888888888888888E-2</v>
      </c>
      <c r="E18" s="140" t="s">
        <v>89</v>
      </c>
      <c r="F18" s="140" t="s">
        <v>90</v>
      </c>
      <c r="G18" s="140" t="s">
        <v>91</v>
      </c>
      <c r="H18" s="298" t="s">
        <v>77</v>
      </c>
      <c r="I18" s="321" t="s">
        <v>25</v>
      </c>
      <c r="J18" s="140" t="s">
        <v>92</v>
      </c>
      <c r="K18" s="298">
        <v>440</v>
      </c>
      <c r="L18" s="298" t="s">
        <v>66</v>
      </c>
      <c r="M18" s="305" t="s">
        <v>93</v>
      </c>
      <c r="N18" s="298"/>
      <c r="O18" s="298"/>
      <c r="P18" s="298"/>
      <c r="Q18" s="298"/>
      <c r="R18" s="298"/>
      <c r="S18" s="67"/>
      <c r="T18" s="289"/>
      <c r="U18" s="221"/>
      <c r="V18" s="221"/>
      <c r="W18" s="289"/>
      <c r="X18" s="69"/>
      <c r="Y18" s="334"/>
      <c r="Z18" s="336"/>
      <c r="AA18" s="338"/>
      <c r="AB18" s="236"/>
      <c r="AC18" s="334"/>
      <c r="AD18" s="336"/>
      <c r="AE18" s="338"/>
      <c r="AF18" s="67"/>
    </row>
    <row r="19" spans="1:32" ht="17">
      <c r="A19" s="26" t="s">
        <v>62</v>
      </c>
      <c r="B19" s="144">
        <f>C18</f>
        <v>0.66319444444444431</v>
      </c>
      <c r="C19" s="144">
        <f t="shared" si="2"/>
        <v>0.68402777777777757</v>
      </c>
      <c r="D19" s="145">
        <v>2.0833333333333301E-2</v>
      </c>
      <c r="E19" s="302" t="s">
        <v>94</v>
      </c>
      <c r="F19" s="302"/>
      <c r="G19" s="302"/>
      <c r="H19" s="304" t="s">
        <v>64</v>
      </c>
      <c r="I19" s="302" t="s">
        <v>65</v>
      </c>
      <c r="J19" s="302"/>
      <c r="K19" s="302">
        <v>440</v>
      </c>
      <c r="L19" s="302" t="s">
        <v>66</v>
      </c>
      <c r="M19" s="580" t="s">
        <v>95</v>
      </c>
      <c r="N19" s="302" t="s">
        <v>26</v>
      </c>
      <c r="O19" s="302" t="s">
        <v>26</v>
      </c>
      <c r="P19" s="302" t="s">
        <v>26</v>
      </c>
      <c r="Q19" s="302" t="s">
        <v>26</v>
      </c>
      <c r="R19" s="302" t="s">
        <v>26</v>
      </c>
      <c r="S19" s="76"/>
      <c r="T19" s="342"/>
      <c r="U19" s="342"/>
      <c r="V19" s="342"/>
      <c r="W19" s="348"/>
      <c r="X19" s="345"/>
      <c r="Y19" s="334"/>
      <c r="Z19" s="336"/>
      <c r="AA19" s="338"/>
      <c r="AB19" s="227"/>
      <c r="AC19" s="334"/>
      <c r="AD19" s="336"/>
      <c r="AE19" s="338"/>
      <c r="AF19" s="76"/>
    </row>
    <row r="20" spans="1:32" ht="34">
      <c r="A20" s="26" t="s">
        <v>96</v>
      </c>
      <c r="B20" s="2">
        <f>C19</f>
        <v>0.68402777777777757</v>
      </c>
      <c r="C20" s="2">
        <f t="shared" si="2"/>
        <v>0.73263888888888873</v>
      </c>
      <c r="D20" s="3">
        <v>4.8611111111111112E-2</v>
      </c>
      <c r="E20" s="298" t="s">
        <v>97</v>
      </c>
      <c r="F20" s="298" t="s">
        <v>98</v>
      </c>
      <c r="G20" s="298" t="s">
        <v>99</v>
      </c>
      <c r="H20" s="298" t="s">
        <v>77</v>
      </c>
      <c r="I20" s="288" t="s">
        <v>25</v>
      </c>
      <c r="J20" s="298"/>
      <c r="K20" s="298">
        <v>440</v>
      </c>
      <c r="L20" s="298" t="s">
        <v>66</v>
      </c>
      <c r="M20" s="305" t="s">
        <v>100</v>
      </c>
      <c r="N20" s="298"/>
      <c r="O20" s="298"/>
      <c r="P20" s="298"/>
      <c r="Q20" s="298"/>
      <c r="R20" s="298"/>
      <c r="S20" s="75"/>
      <c r="T20" s="342"/>
      <c r="U20" s="342"/>
      <c r="V20" s="342"/>
      <c r="W20" s="348"/>
      <c r="X20" s="346"/>
      <c r="Y20" s="334"/>
      <c r="Z20" s="336"/>
      <c r="AA20" s="338"/>
      <c r="AB20" s="229"/>
      <c r="AC20" s="334"/>
      <c r="AD20" s="336"/>
      <c r="AE20" s="338"/>
      <c r="AF20" s="75"/>
    </row>
    <row r="21" spans="1:32" ht="17">
      <c r="A21" s="26" t="s">
        <v>73</v>
      </c>
      <c r="B21" s="2">
        <f t="shared" si="0"/>
        <v>0.73263888888888873</v>
      </c>
      <c r="C21" s="2">
        <f t="shared" si="2"/>
        <v>0.73611111111111094</v>
      </c>
      <c r="D21" s="3">
        <v>3.472222222222222E-3</v>
      </c>
      <c r="E21" s="298" t="s">
        <v>101</v>
      </c>
      <c r="F21" s="298"/>
      <c r="G21" s="298" t="s">
        <v>102</v>
      </c>
      <c r="H21" s="298" t="s">
        <v>77</v>
      </c>
      <c r="I21" s="288" t="s">
        <v>25</v>
      </c>
      <c r="J21" s="298"/>
      <c r="K21" s="298">
        <v>440</v>
      </c>
      <c r="L21" s="298" t="s">
        <v>66</v>
      </c>
      <c r="M21" s="305"/>
      <c r="N21" s="298"/>
      <c r="O21" s="298"/>
      <c r="P21" s="298"/>
      <c r="Q21" s="298"/>
      <c r="R21" s="298"/>
      <c r="T21" s="342"/>
      <c r="U21" s="342"/>
      <c r="V21" s="342"/>
      <c r="W21" s="348"/>
      <c r="X21" s="346"/>
      <c r="Y21" s="334"/>
      <c r="Z21" s="336"/>
      <c r="AA21" s="338"/>
      <c r="AB21" s="229"/>
      <c r="AC21" s="334"/>
      <c r="AD21" s="336"/>
      <c r="AE21" s="338"/>
    </row>
    <row r="22" spans="1:32" ht="17">
      <c r="A22" s="26" t="s">
        <v>103</v>
      </c>
      <c r="B22" s="2">
        <f t="shared" si="0"/>
        <v>0.73611111111111094</v>
      </c>
      <c r="C22" s="2">
        <f t="shared" si="2"/>
        <v>0.79166666666666652</v>
      </c>
      <c r="D22" s="3">
        <v>5.5555555555555552E-2</v>
      </c>
      <c r="E22" s="18" t="s">
        <v>104</v>
      </c>
      <c r="F22" s="298"/>
      <c r="G22" s="298"/>
      <c r="H22" s="298" t="s">
        <v>26</v>
      </c>
      <c r="I22" s="298"/>
      <c r="J22" s="298"/>
      <c r="K22" s="298"/>
      <c r="L22" s="298"/>
      <c r="M22" s="305"/>
      <c r="N22" s="298"/>
      <c r="O22" s="298"/>
      <c r="P22" s="298"/>
      <c r="Q22" s="298"/>
      <c r="R22" s="298"/>
      <c r="T22" s="342"/>
      <c r="U22" s="342"/>
      <c r="V22" s="342"/>
      <c r="W22" s="348"/>
      <c r="X22" s="347"/>
      <c r="Y22" s="334"/>
      <c r="Z22" s="336"/>
      <c r="AA22" s="338"/>
      <c r="AB22" s="229"/>
      <c r="AC22" s="334"/>
      <c r="AD22" s="336"/>
      <c r="AE22" s="338"/>
    </row>
    <row r="23" spans="1:32" ht="17">
      <c r="A23" s="26" t="s">
        <v>62</v>
      </c>
      <c r="B23" s="144">
        <v>0.79166666666666663</v>
      </c>
      <c r="C23" s="144">
        <f t="shared" si="2"/>
        <v>0.81249999999999989</v>
      </c>
      <c r="D23" s="145">
        <v>2.0833333333333301E-2</v>
      </c>
      <c r="E23" s="302" t="s">
        <v>105</v>
      </c>
      <c r="F23" s="302"/>
      <c r="G23" s="302"/>
      <c r="H23" s="304" t="s">
        <v>64</v>
      </c>
      <c r="I23" s="302" t="s">
        <v>65</v>
      </c>
      <c r="J23" s="302"/>
      <c r="K23" s="302">
        <v>440</v>
      </c>
      <c r="L23" s="302" t="s">
        <v>66</v>
      </c>
      <c r="M23" s="580" t="s">
        <v>69</v>
      </c>
      <c r="N23" s="302"/>
      <c r="O23" s="302"/>
      <c r="P23" s="302"/>
      <c r="Q23" s="302"/>
      <c r="R23" s="302"/>
      <c r="T23" s="285"/>
      <c r="U23" s="285"/>
      <c r="V23" s="285"/>
      <c r="W23" s="285"/>
      <c r="X23" s="287"/>
      <c r="Y23" s="334"/>
      <c r="Z23" s="336"/>
      <c r="AA23" s="338"/>
      <c r="AB23" s="227"/>
      <c r="AC23" s="334"/>
      <c r="AD23" s="336"/>
      <c r="AE23" s="338"/>
    </row>
    <row r="24" spans="1:32" ht="17">
      <c r="A24" s="26" t="s">
        <v>62</v>
      </c>
      <c r="B24" s="144">
        <f t="shared" si="0"/>
        <v>0.81249999999999989</v>
      </c>
      <c r="C24" s="144">
        <f t="shared" si="2"/>
        <v>0.87499999999999989</v>
      </c>
      <c r="D24" s="145">
        <v>6.25E-2</v>
      </c>
      <c r="E24" s="302" t="s">
        <v>106</v>
      </c>
      <c r="F24" s="302" t="s">
        <v>107</v>
      </c>
      <c r="G24" s="302"/>
      <c r="H24" s="304" t="s">
        <v>77</v>
      </c>
      <c r="I24" s="302" t="s">
        <v>108</v>
      </c>
      <c r="J24" s="302" t="s">
        <v>109</v>
      </c>
      <c r="K24" s="302">
        <v>440</v>
      </c>
      <c r="L24" s="302" t="s">
        <v>66</v>
      </c>
      <c r="M24" s="580"/>
      <c r="N24" s="302"/>
      <c r="O24" s="302"/>
      <c r="P24" s="302"/>
      <c r="Q24" s="302"/>
      <c r="R24" s="302"/>
      <c r="S24" s="99"/>
      <c r="T24" s="342"/>
      <c r="U24" s="342"/>
      <c r="V24" s="342"/>
      <c r="W24" s="342"/>
      <c r="X24" s="349"/>
      <c r="Y24" s="334"/>
      <c r="Z24" s="336"/>
      <c r="AA24" s="338"/>
      <c r="AB24" s="227"/>
      <c r="AC24" s="334"/>
      <c r="AD24" s="336"/>
      <c r="AE24" s="338"/>
      <c r="AF24" s="99"/>
    </row>
    <row r="25" spans="1:32" ht="17">
      <c r="A25" s="26" t="s">
        <v>62</v>
      </c>
      <c r="B25" s="144">
        <f t="shared" si="0"/>
        <v>0.87499999999999989</v>
      </c>
      <c r="C25" s="144">
        <f t="shared" si="2"/>
        <v>0.95833333333333326</v>
      </c>
      <c r="D25" s="145">
        <v>8.3333333333333329E-2</v>
      </c>
      <c r="E25" s="302" t="s">
        <v>110</v>
      </c>
      <c r="F25" s="302"/>
      <c r="G25" s="302"/>
      <c r="H25" s="304" t="s">
        <v>64</v>
      </c>
      <c r="I25" s="302" t="s">
        <v>65</v>
      </c>
      <c r="J25" s="302"/>
      <c r="K25" s="302">
        <v>440</v>
      </c>
      <c r="L25" s="302" t="s">
        <v>66</v>
      </c>
      <c r="M25" s="580" t="s">
        <v>69</v>
      </c>
      <c r="N25" s="302"/>
      <c r="O25" s="302"/>
      <c r="P25" s="302"/>
      <c r="Q25" s="302"/>
      <c r="R25" s="302"/>
      <c r="S25" s="76"/>
      <c r="T25" s="342"/>
      <c r="U25" s="342"/>
      <c r="V25" s="342"/>
      <c r="W25" s="342"/>
      <c r="X25" s="349"/>
      <c r="Y25" s="334"/>
      <c r="Z25" s="336"/>
      <c r="AA25" s="338"/>
      <c r="AB25" s="227"/>
      <c r="AC25" s="334"/>
      <c r="AD25" s="336"/>
      <c r="AE25" s="338"/>
      <c r="AF25" s="76"/>
    </row>
    <row r="26" spans="1:32" ht="17">
      <c r="B26" s="2">
        <f>C25</f>
        <v>0.95833333333333326</v>
      </c>
      <c r="C26" s="2"/>
      <c r="D26" s="3"/>
      <c r="E26" s="148" t="s">
        <v>111</v>
      </c>
      <c r="F26" s="298"/>
      <c r="G26" s="298"/>
      <c r="H26" s="298"/>
      <c r="I26" s="298"/>
      <c r="J26" s="298"/>
      <c r="K26" s="298"/>
      <c r="L26" s="298"/>
      <c r="M26" s="305"/>
      <c r="N26" s="298"/>
      <c r="O26" s="298"/>
      <c r="P26" s="298"/>
      <c r="Q26" s="298"/>
      <c r="R26" s="298"/>
      <c r="S26" s="76"/>
      <c r="T26" s="285"/>
      <c r="U26" s="285"/>
      <c r="V26" s="285"/>
      <c r="W26" s="285"/>
      <c r="X26" s="1"/>
      <c r="Y26" s="335"/>
      <c r="Z26" s="337"/>
      <c r="AA26" s="339"/>
      <c r="AB26" s="229"/>
      <c r="AC26" s="335"/>
      <c r="AD26" s="337"/>
      <c r="AE26" s="339"/>
      <c r="AF26" s="76"/>
    </row>
    <row r="27" spans="1:32" s="7" customFormat="1">
      <c r="M27" s="122"/>
      <c r="S27" s="76"/>
      <c r="T27" s="342"/>
      <c r="U27" s="342"/>
      <c r="V27" s="342"/>
      <c r="W27" s="342"/>
      <c r="X27" s="345"/>
      <c r="Y27" s="226"/>
      <c r="Z27" s="226"/>
      <c r="AA27" s="226"/>
      <c r="AB27" s="226"/>
      <c r="AC27" s="226"/>
      <c r="AD27" s="226"/>
      <c r="AE27" s="226"/>
      <c r="AF27" s="76"/>
    </row>
    <row r="28" spans="1:32" s="7" customFormat="1">
      <c r="M28" s="122"/>
      <c r="S28" s="98"/>
      <c r="T28" s="342"/>
      <c r="U28" s="342"/>
      <c r="V28" s="342"/>
      <c r="W28" s="342"/>
      <c r="X28" s="346"/>
      <c r="Y28" s="226"/>
      <c r="Z28" s="226"/>
      <c r="AA28" s="226"/>
      <c r="AB28" s="226"/>
      <c r="AC28" s="226"/>
      <c r="AD28" s="226"/>
      <c r="AE28" s="226"/>
      <c r="AF28" s="98"/>
    </row>
    <row r="29" spans="1:32" s="7" customFormat="1">
      <c r="M29" s="122"/>
      <c r="S29" s="91"/>
      <c r="T29" s="342"/>
      <c r="U29" s="342"/>
      <c r="V29" s="342"/>
      <c r="W29" s="342"/>
      <c r="X29" s="346"/>
      <c r="Y29" s="226"/>
      <c r="Z29" s="226"/>
      <c r="AA29" s="226"/>
      <c r="AB29" s="226"/>
      <c r="AC29" s="226"/>
      <c r="AD29" s="226"/>
      <c r="AE29" s="226"/>
      <c r="AF29" s="91"/>
    </row>
    <row r="30" spans="1:32" s="7" customFormat="1">
      <c r="M30" s="122"/>
      <c r="S30" s="77"/>
      <c r="T30" s="342"/>
      <c r="U30" s="342"/>
      <c r="V30" s="342"/>
      <c r="W30" s="342"/>
      <c r="X30" s="347"/>
      <c r="Y30" s="226"/>
      <c r="Z30" s="226"/>
      <c r="AA30" s="226"/>
      <c r="AB30" s="226"/>
      <c r="AC30" s="226"/>
      <c r="AD30" s="226"/>
      <c r="AE30" s="226"/>
      <c r="AF30" s="77"/>
    </row>
    <row r="31" spans="1:32" s="7" customFormat="1">
      <c r="M31" s="122"/>
      <c r="S31" s="76"/>
      <c r="T31" s="342"/>
      <c r="U31" s="342"/>
      <c r="V31" s="342"/>
      <c r="W31" s="342"/>
      <c r="X31" s="345"/>
      <c r="Y31" s="226"/>
      <c r="Z31" s="226"/>
      <c r="AA31" s="226"/>
      <c r="AB31" s="226"/>
      <c r="AC31" s="226"/>
      <c r="AD31" s="226"/>
      <c r="AE31" s="226"/>
      <c r="AF31" s="76"/>
    </row>
    <row r="32" spans="1:32" s="7" customFormat="1">
      <c r="M32" s="122"/>
      <c r="S32" s="76"/>
      <c r="T32" s="342"/>
      <c r="U32" s="342"/>
      <c r="V32" s="342"/>
      <c r="W32" s="342"/>
      <c r="X32" s="346"/>
      <c r="Y32" s="226"/>
      <c r="Z32" s="226"/>
      <c r="AA32" s="226"/>
      <c r="AB32" s="226"/>
      <c r="AC32" s="226"/>
      <c r="AD32" s="226"/>
      <c r="AE32" s="226"/>
      <c r="AF32" s="76"/>
    </row>
    <row r="33" spans="13:32" s="7" customFormat="1">
      <c r="M33" s="122"/>
      <c r="S33" s="98"/>
      <c r="T33" s="342"/>
      <c r="U33" s="342"/>
      <c r="V33" s="342"/>
      <c r="W33" s="342"/>
      <c r="X33" s="346"/>
      <c r="Y33" s="226"/>
      <c r="Z33" s="226"/>
      <c r="AA33" s="226"/>
      <c r="AB33" s="226"/>
      <c r="AC33" s="226"/>
      <c r="AD33" s="226"/>
      <c r="AE33" s="226"/>
      <c r="AF33" s="98"/>
    </row>
    <row r="34" spans="13:32" s="7" customFormat="1">
      <c r="M34" s="122"/>
      <c r="S34" s="91"/>
      <c r="T34" s="342"/>
      <c r="U34" s="342"/>
      <c r="V34" s="342"/>
      <c r="W34" s="342"/>
      <c r="X34" s="347"/>
      <c r="Y34" s="226"/>
      <c r="Z34" s="226"/>
      <c r="AA34" s="226"/>
      <c r="AB34" s="226"/>
      <c r="AC34" s="226"/>
      <c r="AD34" s="226"/>
      <c r="AE34" s="226"/>
      <c r="AF34" s="91"/>
    </row>
    <row r="35" spans="13:32" s="7" customFormat="1">
      <c r="M35" s="122"/>
      <c r="S35" s="77"/>
      <c r="T35" s="342"/>
      <c r="U35" s="342"/>
      <c r="V35" s="342"/>
      <c r="W35" s="342"/>
      <c r="X35" s="345"/>
      <c r="Y35" s="226"/>
      <c r="Z35" s="226"/>
      <c r="AA35" s="226"/>
      <c r="AB35" s="226"/>
      <c r="AC35" s="226"/>
      <c r="AD35" s="226"/>
      <c r="AE35" s="226"/>
      <c r="AF35" s="77"/>
    </row>
    <row r="36" spans="13:32" s="7" customFormat="1">
      <c r="M36" s="122"/>
      <c r="S36" s="76"/>
      <c r="T36" s="342"/>
      <c r="U36" s="342"/>
      <c r="V36" s="342"/>
      <c r="W36" s="342"/>
      <c r="X36" s="346"/>
      <c r="Y36" s="226"/>
      <c r="Z36" s="226"/>
      <c r="AA36" s="226"/>
      <c r="AB36" s="226"/>
      <c r="AC36" s="226"/>
      <c r="AD36" s="226"/>
      <c r="AE36" s="226"/>
      <c r="AF36" s="76"/>
    </row>
    <row r="37" spans="13:32" s="7" customFormat="1">
      <c r="M37" s="122"/>
      <c r="S37" s="76"/>
      <c r="T37" s="342"/>
      <c r="U37" s="342"/>
      <c r="V37" s="342"/>
      <c r="W37" s="342"/>
      <c r="X37" s="346"/>
      <c r="Y37" s="226"/>
      <c r="Z37" s="226"/>
      <c r="AA37" s="226"/>
      <c r="AB37" s="226"/>
      <c r="AC37" s="226"/>
      <c r="AD37" s="226"/>
      <c r="AE37" s="226"/>
      <c r="AF37" s="76"/>
    </row>
    <row r="38" spans="13:32" s="7" customFormat="1">
      <c r="M38" s="122"/>
      <c r="S38" s="98"/>
      <c r="T38" s="342"/>
      <c r="U38" s="342"/>
      <c r="V38" s="342"/>
      <c r="W38" s="342"/>
      <c r="X38" s="347"/>
      <c r="Y38" s="226"/>
      <c r="Z38" s="226"/>
      <c r="AA38" s="226"/>
      <c r="AB38" s="226"/>
      <c r="AC38" s="226"/>
      <c r="AD38" s="226"/>
      <c r="AE38" s="226"/>
      <c r="AF38" s="98"/>
    </row>
    <row r="39" spans="13:32" s="7" customFormat="1">
      <c r="M39" s="122"/>
      <c r="S39" s="91"/>
      <c r="T39" s="342"/>
      <c r="U39" s="342"/>
      <c r="V39" s="342"/>
      <c r="W39" s="342"/>
      <c r="X39" s="345"/>
      <c r="Y39" s="226"/>
      <c r="Z39" s="226"/>
      <c r="AA39" s="226"/>
      <c r="AB39" s="226"/>
      <c r="AC39" s="226"/>
      <c r="AD39" s="226"/>
      <c r="AE39" s="226"/>
      <c r="AF39" s="91"/>
    </row>
    <row r="40" spans="13:32" s="7" customFormat="1">
      <c r="M40" s="122"/>
      <c r="S40" s="91"/>
      <c r="T40" s="342"/>
      <c r="U40" s="342"/>
      <c r="V40" s="342"/>
      <c r="W40" s="342"/>
      <c r="X40" s="346"/>
      <c r="Y40" s="226"/>
      <c r="Z40" s="226"/>
      <c r="AA40" s="226"/>
      <c r="AB40" s="226"/>
      <c r="AC40" s="226"/>
      <c r="AD40" s="226"/>
      <c r="AE40" s="226"/>
      <c r="AF40" s="91"/>
    </row>
    <row r="41" spans="13:32" s="7" customFormat="1">
      <c r="M41" s="122"/>
      <c r="S41" s="91"/>
      <c r="T41" s="342"/>
      <c r="U41" s="342"/>
      <c r="V41" s="342"/>
      <c r="W41" s="342"/>
      <c r="X41" s="346"/>
      <c r="Y41" s="226"/>
      <c r="Z41" s="226"/>
      <c r="AA41" s="226"/>
      <c r="AB41" s="226"/>
      <c r="AC41" s="226"/>
      <c r="AD41" s="226"/>
      <c r="AE41" s="226"/>
      <c r="AF41" s="91"/>
    </row>
    <row r="42" spans="13:32" s="7" customFormat="1">
      <c r="M42" s="122"/>
      <c r="S42" s="91"/>
      <c r="T42" s="342"/>
      <c r="U42" s="342"/>
      <c r="V42" s="342"/>
      <c r="W42" s="342"/>
      <c r="X42" s="346"/>
      <c r="Y42" s="226"/>
      <c r="Z42" s="226"/>
      <c r="AA42" s="226"/>
      <c r="AB42" s="226"/>
      <c r="AC42" s="226"/>
      <c r="AD42" s="226"/>
      <c r="AE42" s="226"/>
      <c r="AF42" s="91"/>
    </row>
    <row r="43" spans="13:32">
      <c r="S43" s="91"/>
      <c r="T43" s="300"/>
      <c r="U43" s="300"/>
      <c r="V43" s="300"/>
      <c r="W43" s="300"/>
      <c r="X43" s="301"/>
      <c r="AF43" s="91"/>
    </row>
    <row r="44" spans="13:32">
      <c r="S44" s="91"/>
      <c r="T44" s="285"/>
      <c r="U44" s="285"/>
      <c r="V44" s="285"/>
      <c r="W44" s="285"/>
      <c r="X44" s="301"/>
      <c r="AF44" s="91"/>
    </row>
    <row r="45" spans="13:32">
      <c r="S45" s="91"/>
      <c r="T45" s="285"/>
      <c r="U45" s="285"/>
      <c r="V45" s="285"/>
      <c r="W45" s="285"/>
      <c r="X45" s="301"/>
      <c r="AF45" s="91"/>
    </row>
    <row r="46" spans="13:32">
      <c r="S46" s="91"/>
      <c r="T46" s="285"/>
      <c r="U46" s="285"/>
      <c r="V46" s="285"/>
      <c r="W46" s="285"/>
      <c r="X46" s="301"/>
      <c r="AF46" s="91"/>
    </row>
    <row r="47" spans="13:32">
      <c r="S47" s="91"/>
      <c r="T47" s="285"/>
      <c r="U47" s="285"/>
      <c r="V47" s="285"/>
      <c r="W47" s="285"/>
      <c r="X47" s="301"/>
      <c r="AF47" s="91"/>
    </row>
    <row r="48" spans="13:32">
      <c r="S48" s="91"/>
      <c r="T48" s="293"/>
      <c r="U48" s="293"/>
      <c r="V48" s="293"/>
      <c r="W48" s="285"/>
      <c r="X48" s="301"/>
      <c r="AF48" s="91"/>
    </row>
    <row r="49" spans="19:32">
      <c r="S49" s="91"/>
      <c r="T49" s="293"/>
      <c r="U49" s="293"/>
      <c r="V49" s="293"/>
      <c r="W49" s="285"/>
      <c r="AF49" s="91"/>
    </row>
    <row r="50" spans="19:32">
      <c r="S50" s="91"/>
      <c r="T50" s="293"/>
      <c r="U50" s="293"/>
      <c r="V50" s="293"/>
      <c r="W50" s="285"/>
      <c r="AF50" s="91"/>
    </row>
    <row r="51" spans="19:32">
      <c r="S51" s="91"/>
      <c r="T51" s="293"/>
      <c r="U51" s="293"/>
      <c r="V51" s="293"/>
      <c r="W51" s="285"/>
      <c r="AF51" s="91"/>
    </row>
    <row r="52" spans="19:32">
      <c r="S52" s="91"/>
      <c r="T52" s="293"/>
      <c r="U52" s="293"/>
      <c r="V52" s="293"/>
      <c r="W52" s="285"/>
      <c r="AF52" s="91"/>
    </row>
    <row r="53" spans="19:32">
      <c r="S53" s="91"/>
      <c r="T53" s="293"/>
      <c r="U53" s="293"/>
      <c r="V53" s="293"/>
      <c r="W53" s="285"/>
      <c r="AF53" s="91"/>
    </row>
  </sheetData>
  <mergeCells count="52">
    <mergeCell ref="B9:B12"/>
    <mergeCell ref="C9:C12"/>
    <mergeCell ref="D9:D12"/>
    <mergeCell ref="T19:T22"/>
    <mergeCell ref="T14:T17"/>
    <mergeCell ref="M9:M10"/>
    <mergeCell ref="M11:M12"/>
    <mergeCell ref="U19:U22"/>
    <mergeCell ref="V19:V22"/>
    <mergeCell ref="W19:W22"/>
    <mergeCell ref="X19:X22"/>
    <mergeCell ref="T24:T25"/>
    <mergeCell ref="U24:U25"/>
    <mergeCell ref="V24:V25"/>
    <mergeCell ref="W24:W25"/>
    <mergeCell ref="X24:X25"/>
    <mergeCell ref="T27:T30"/>
    <mergeCell ref="U27:U30"/>
    <mergeCell ref="V27:V30"/>
    <mergeCell ref="W27:W30"/>
    <mergeCell ref="X27:X30"/>
    <mergeCell ref="T31:T34"/>
    <mergeCell ref="U31:U34"/>
    <mergeCell ref="V31:V34"/>
    <mergeCell ref="W31:W34"/>
    <mergeCell ref="X31:X34"/>
    <mergeCell ref="T35:T38"/>
    <mergeCell ref="U35:U38"/>
    <mergeCell ref="V35:V38"/>
    <mergeCell ref="W35:W38"/>
    <mergeCell ref="X35:X38"/>
    <mergeCell ref="T39:T42"/>
    <mergeCell ref="U39:U42"/>
    <mergeCell ref="V39:V42"/>
    <mergeCell ref="W39:W42"/>
    <mergeCell ref="X39:X42"/>
    <mergeCell ref="U14:U17"/>
    <mergeCell ref="V14:V17"/>
    <mergeCell ref="W14:W17"/>
    <mergeCell ref="X14:X17"/>
    <mergeCell ref="Y5:Y12"/>
    <mergeCell ref="AE5:AE12"/>
    <mergeCell ref="Y15:Y26"/>
    <mergeCell ref="Z15:Z26"/>
    <mergeCell ref="AA15:AA26"/>
    <mergeCell ref="AC15:AC26"/>
    <mergeCell ref="AD15:AD26"/>
    <mergeCell ref="AE15:AE26"/>
    <mergeCell ref="Z5:Z12"/>
    <mergeCell ref="AC5:AC12"/>
    <mergeCell ref="AD5:AD12"/>
    <mergeCell ref="AA5:AA1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22783-84E1-0D46-A59A-10088179A31F}">
  <sheetPr>
    <tabColor rgb="FF0D8384"/>
  </sheetPr>
  <dimension ref="A1:BX58"/>
  <sheetViews>
    <sheetView zoomScaleNormal="100" workbookViewId="0">
      <pane xSplit="4" ySplit="5" topLeftCell="BA6" activePane="bottomRight" state="frozen"/>
      <selection pane="topRight" activeCell="E1" sqref="E1"/>
      <selection pane="bottomLeft" activeCell="A6" sqref="A6"/>
      <selection pane="bottomRight" activeCell="BV19" sqref="BV19:BV22"/>
    </sheetView>
  </sheetViews>
  <sheetFormatPr baseColWidth="10" defaultColWidth="10.83203125" defaultRowHeight="15.75" customHeight="1"/>
  <cols>
    <col min="1" max="1" width="3" style="7" customWidth="1"/>
    <col min="2" max="3" width="4.6640625" style="30" customWidth="1"/>
    <col min="4" max="4" width="8" style="30" customWidth="1"/>
    <col min="5" max="5" width="17.1640625" style="1" customWidth="1"/>
    <col min="6" max="6" width="21.33203125" style="1" customWidth="1"/>
    <col min="7" max="7" width="4.1640625" style="1" bestFit="1" customWidth="1"/>
    <col min="8" max="9" width="10.6640625" style="1" customWidth="1"/>
    <col min="10" max="10" width="0.83203125" style="1" customWidth="1"/>
    <col min="11" max="12" width="10.6640625" style="1" customWidth="1"/>
    <col min="13" max="13" width="3.5" style="1" bestFit="1" customWidth="1"/>
    <col min="14" max="14" width="15.33203125" style="1" customWidth="1"/>
    <col min="15" max="15" width="10.6640625" style="1" customWidth="1"/>
    <col min="16" max="16" width="0.83203125" style="1" customWidth="1"/>
    <col min="17" max="18" width="10.6640625" style="1" customWidth="1"/>
    <col min="19" max="19" width="3.5" style="1" bestFit="1" customWidth="1"/>
    <col min="20" max="21" width="10.6640625" style="1" customWidth="1"/>
    <col min="22" max="22" width="0.83203125" style="1" customWidth="1"/>
    <col min="23" max="24" width="10.6640625" style="1" customWidth="1"/>
    <col min="25" max="25" width="3.5" style="1" bestFit="1" customWidth="1"/>
    <col min="26" max="26" width="14.33203125" style="1" customWidth="1"/>
    <col min="27" max="27" width="10.6640625" style="1" customWidth="1"/>
    <col min="28" max="28" width="0.83203125" style="1" customWidth="1"/>
    <col min="29" max="30" width="10.6640625" style="1" customWidth="1"/>
    <col min="31" max="31" width="3.5" style="1" bestFit="1" customWidth="1"/>
    <col min="32" max="33" width="10.6640625" style="1" customWidth="1"/>
    <col min="34" max="34" width="2.5" style="1" customWidth="1"/>
    <col min="35" max="35" width="24.83203125" style="1" customWidth="1"/>
    <col min="36" max="36" width="21.5" style="1" customWidth="1"/>
    <col min="37" max="37" width="4.83203125" style="1" customWidth="1"/>
    <col min="38" max="38" width="11.6640625" style="1" customWidth="1"/>
    <col min="39" max="39" width="43.83203125" style="1" customWidth="1"/>
    <col min="40" max="40" width="0.83203125" style="1" customWidth="1"/>
    <col min="41" max="41" width="19" style="1" customWidth="1"/>
    <col min="42" max="42" width="15.5" style="1" customWidth="1"/>
    <col min="43" max="43" width="4.83203125" style="1" customWidth="1"/>
    <col min="44" max="44" width="11.6640625" style="1" customWidth="1"/>
    <col min="45" max="45" width="10" style="1" customWidth="1"/>
    <col min="46" max="46" width="2.5" style="1" customWidth="1"/>
    <col min="47" max="47" width="30.6640625" style="4" customWidth="1"/>
    <col min="48" max="48" width="14" style="4" customWidth="1"/>
    <col min="49" max="49" width="5.1640625" style="4" bestFit="1" customWidth="1"/>
    <col min="50" max="51" width="14" style="4" customWidth="1"/>
    <col min="52" max="52" width="0.83203125" style="1" customWidth="1"/>
    <col min="53" max="54" width="14" style="4" customWidth="1"/>
    <col min="55" max="55" width="4.83203125" style="4" bestFit="1" customWidth="1"/>
    <col min="56" max="57" width="14" style="4" customWidth="1"/>
    <col min="58" max="58" width="0.83203125" style="1" customWidth="1"/>
    <col min="59" max="59" width="18" style="4" customWidth="1"/>
    <col min="60" max="60" width="14" style="4" customWidth="1"/>
    <col min="61" max="61" width="4.83203125" style="4" bestFit="1" customWidth="1"/>
    <col min="62" max="63" width="14" style="4" customWidth="1"/>
    <col min="64" max="64" width="0.83203125" style="1" customWidth="1"/>
    <col min="65" max="66" width="14" style="4" customWidth="1"/>
    <col min="67" max="67" width="4.83203125" style="4" bestFit="1" customWidth="1"/>
    <col min="68" max="69" width="14" style="4" customWidth="1"/>
    <col min="70" max="70" width="0.83203125" style="1" customWidth="1"/>
    <col min="71" max="72" width="14" style="4" customWidth="1"/>
    <col min="73" max="73" width="4.83203125" style="4" bestFit="1" customWidth="1"/>
    <col min="74" max="76" width="14" style="4" customWidth="1"/>
    <col min="77" max="16384" width="10.83203125" style="4"/>
  </cols>
  <sheetData>
    <row r="1" spans="2:76" s="7" customFormat="1" ht="19">
      <c r="B1" s="59" t="s">
        <v>112</v>
      </c>
      <c r="C1" s="58"/>
      <c r="D1" s="57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</row>
    <row r="2" spans="2:76" s="150" customFormat="1" ht="19">
      <c r="B2" s="55" t="s">
        <v>113</v>
      </c>
      <c r="C2" s="55"/>
      <c r="D2" s="54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  <c r="BN2" s="137"/>
      <c r="BO2" s="137"/>
      <c r="BP2" s="137"/>
      <c r="BQ2" s="137"/>
      <c r="BR2" s="137"/>
      <c r="BS2" s="137"/>
      <c r="BT2" s="137"/>
      <c r="BU2" s="137"/>
      <c r="BV2" s="137"/>
      <c r="BW2" s="137"/>
    </row>
    <row r="3" spans="2:76" s="7" customFormat="1" ht="16">
      <c r="B3" s="51"/>
      <c r="C3" s="51"/>
      <c r="D3" s="50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137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</row>
    <row r="4" spans="2:76" ht="17">
      <c r="B4" s="441" t="s">
        <v>2</v>
      </c>
      <c r="C4" s="441" t="s">
        <v>3</v>
      </c>
      <c r="D4" s="444" t="s">
        <v>4</v>
      </c>
      <c r="E4" s="205" t="s">
        <v>114</v>
      </c>
      <c r="F4" s="206"/>
      <c r="G4" s="206"/>
      <c r="H4" s="206"/>
      <c r="I4" s="206"/>
      <c r="J4" s="245"/>
      <c r="K4" s="206"/>
      <c r="L4" s="206"/>
      <c r="M4" s="206"/>
      <c r="N4" s="206"/>
      <c r="O4" s="206"/>
      <c r="P4" s="245"/>
      <c r="Q4" s="206"/>
      <c r="R4" s="206"/>
      <c r="S4" s="206"/>
      <c r="T4" s="206"/>
      <c r="U4" s="206"/>
      <c r="V4" s="245"/>
      <c r="W4" s="206"/>
      <c r="X4" s="206"/>
      <c r="Y4" s="206"/>
      <c r="Z4" s="206"/>
      <c r="AA4" s="207"/>
      <c r="AB4" s="245"/>
      <c r="AC4" s="207"/>
      <c r="AD4" s="207"/>
      <c r="AE4" s="207"/>
      <c r="AF4" s="207"/>
      <c r="AG4" s="207"/>
      <c r="AH4" s="48"/>
      <c r="AI4" s="443" t="s">
        <v>115</v>
      </c>
      <c r="AJ4" s="443"/>
      <c r="AK4" s="443"/>
      <c r="AL4" s="443"/>
      <c r="AM4" s="443"/>
      <c r="AN4" s="443"/>
      <c r="AO4" s="443"/>
      <c r="AP4" s="443"/>
      <c r="AQ4" s="443"/>
      <c r="AR4" s="443"/>
      <c r="AS4" s="443"/>
      <c r="AT4" s="48"/>
      <c r="AU4" s="44" t="s">
        <v>116</v>
      </c>
      <c r="AV4" s="46"/>
      <c r="AW4" s="46"/>
      <c r="AX4" s="45"/>
      <c r="AY4" s="45"/>
      <c r="AZ4" s="46"/>
      <c r="BA4" s="46"/>
      <c r="BB4" s="46"/>
      <c r="BC4" s="46"/>
      <c r="BD4" s="45"/>
      <c r="BE4" s="45"/>
      <c r="BF4" s="46"/>
      <c r="BG4" s="46"/>
      <c r="BH4" s="46"/>
      <c r="BI4" s="46"/>
      <c r="BJ4" s="45"/>
      <c r="BK4" s="45"/>
      <c r="BL4" s="46"/>
      <c r="BM4" s="46"/>
      <c r="BN4" s="46"/>
      <c r="BO4" s="46"/>
      <c r="BP4" s="45"/>
      <c r="BQ4" s="45"/>
      <c r="BR4" s="46"/>
      <c r="BS4" s="46"/>
      <c r="BT4" s="46"/>
      <c r="BU4" s="46"/>
      <c r="BV4" s="45"/>
      <c r="BW4" s="44"/>
      <c r="BX4" s="151"/>
    </row>
    <row r="5" spans="2:76" ht="34">
      <c r="B5" s="442"/>
      <c r="C5" s="442"/>
      <c r="D5" s="445"/>
      <c r="E5" s="96" t="s">
        <v>27</v>
      </c>
      <c r="F5" s="96" t="s">
        <v>28</v>
      </c>
      <c r="G5" s="96" t="s">
        <v>20</v>
      </c>
      <c r="H5" s="97" t="s">
        <v>30</v>
      </c>
      <c r="I5" s="96" t="s">
        <v>31</v>
      </c>
      <c r="J5" s="238"/>
      <c r="K5" s="5" t="s">
        <v>27</v>
      </c>
      <c r="L5" s="5" t="s">
        <v>28</v>
      </c>
      <c r="M5" s="5" t="s">
        <v>20</v>
      </c>
      <c r="N5" s="205" t="s">
        <v>30</v>
      </c>
      <c r="O5" s="205" t="s">
        <v>31</v>
      </c>
      <c r="P5" s="238"/>
      <c r="Q5" s="96" t="s">
        <v>27</v>
      </c>
      <c r="R5" s="96" t="s">
        <v>28</v>
      </c>
      <c r="S5" s="96" t="s">
        <v>20</v>
      </c>
      <c r="T5" s="97" t="s">
        <v>30</v>
      </c>
      <c r="U5" s="97" t="s">
        <v>31</v>
      </c>
      <c r="V5" s="238"/>
      <c r="W5" s="5" t="s">
        <v>27</v>
      </c>
      <c r="X5" s="5" t="s">
        <v>28</v>
      </c>
      <c r="Y5" s="5" t="s">
        <v>20</v>
      </c>
      <c r="Z5" s="205" t="s">
        <v>30</v>
      </c>
      <c r="AA5" s="5" t="s">
        <v>31</v>
      </c>
      <c r="AB5" s="238"/>
      <c r="AC5" s="96" t="s">
        <v>27</v>
      </c>
      <c r="AD5" s="96" t="s">
        <v>28</v>
      </c>
      <c r="AE5" s="96" t="s">
        <v>20</v>
      </c>
      <c r="AF5" s="97" t="s">
        <v>30</v>
      </c>
      <c r="AG5" s="96" t="s">
        <v>31</v>
      </c>
      <c r="AH5" s="47"/>
      <c r="AI5" s="303" t="s">
        <v>27</v>
      </c>
      <c r="AJ5" s="303" t="s">
        <v>28</v>
      </c>
      <c r="AK5" s="303" t="s">
        <v>29</v>
      </c>
      <c r="AL5" s="303" t="s">
        <v>30</v>
      </c>
      <c r="AM5" s="303" t="s">
        <v>31</v>
      </c>
      <c r="AN5" s="79"/>
      <c r="AO5" s="82" t="s">
        <v>27</v>
      </c>
      <c r="AP5" s="82" t="s">
        <v>28</v>
      </c>
      <c r="AQ5" s="82" t="s">
        <v>29</v>
      </c>
      <c r="AR5" s="82" t="s">
        <v>30</v>
      </c>
      <c r="AS5" s="81" t="s">
        <v>31</v>
      </c>
      <c r="AT5" s="47"/>
      <c r="AU5" s="45" t="s">
        <v>27</v>
      </c>
      <c r="AV5" s="46" t="s">
        <v>28</v>
      </c>
      <c r="AW5" s="45" t="s">
        <v>29</v>
      </c>
      <c r="AX5" s="44" t="s">
        <v>30</v>
      </c>
      <c r="AY5" s="134" t="s">
        <v>31</v>
      </c>
      <c r="AZ5" s="79"/>
      <c r="BA5" s="95" t="s">
        <v>27</v>
      </c>
      <c r="BB5" s="95" t="s">
        <v>117</v>
      </c>
      <c r="BC5" s="94" t="s">
        <v>29</v>
      </c>
      <c r="BD5" s="93" t="s">
        <v>30</v>
      </c>
      <c r="BE5" s="93" t="s">
        <v>31</v>
      </c>
      <c r="BF5" s="79"/>
      <c r="BG5" s="46" t="s">
        <v>27</v>
      </c>
      <c r="BH5" s="46" t="s">
        <v>117</v>
      </c>
      <c r="BI5" s="45" t="s">
        <v>29</v>
      </c>
      <c r="BJ5" s="44" t="s">
        <v>30</v>
      </c>
      <c r="BK5" s="44" t="s">
        <v>31</v>
      </c>
      <c r="BL5" s="79"/>
      <c r="BM5" s="94" t="s">
        <v>27</v>
      </c>
      <c r="BN5" s="95" t="s">
        <v>28</v>
      </c>
      <c r="BO5" s="94" t="s">
        <v>29</v>
      </c>
      <c r="BP5" s="93" t="s">
        <v>30</v>
      </c>
      <c r="BQ5" s="93" t="s">
        <v>31</v>
      </c>
      <c r="BR5" s="79"/>
      <c r="BS5" s="45" t="s">
        <v>27</v>
      </c>
      <c r="BT5" s="46" t="s">
        <v>117</v>
      </c>
      <c r="BU5" s="45" t="s">
        <v>29</v>
      </c>
      <c r="BV5" s="44" t="s">
        <v>30</v>
      </c>
      <c r="BW5" s="44" t="s">
        <v>31</v>
      </c>
      <c r="BX5" s="151" t="s">
        <v>118</v>
      </c>
    </row>
    <row r="6" spans="2:76" ht="16">
      <c r="B6" s="323">
        <v>0.29166666666666669</v>
      </c>
      <c r="C6" s="323">
        <v>0.33333333333333331</v>
      </c>
      <c r="D6" s="324">
        <v>2.0833333333333332E-2</v>
      </c>
      <c r="E6" s="298"/>
      <c r="F6" s="298"/>
      <c r="G6" s="298"/>
      <c r="H6" s="73"/>
      <c r="I6" s="298"/>
      <c r="J6" s="177"/>
      <c r="K6" s="298"/>
      <c r="L6" s="298"/>
      <c r="M6" s="298"/>
      <c r="N6" s="73"/>
      <c r="O6" s="73"/>
      <c r="P6" s="177"/>
      <c r="Q6" s="298"/>
      <c r="R6" s="298"/>
      <c r="S6" s="298"/>
      <c r="T6" s="73"/>
      <c r="U6" s="73"/>
      <c r="V6" s="177"/>
      <c r="W6" s="298"/>
      <c r="X6" s="298"/>
      <c r="Y6" s="298"/>
      <c r="Z6" s="73"/>
      <c r="AA6" s="298"/>
      <c r="AB6" s="177"/>
      <c r="AC6" s="298"/>
      <c r="AD6" s="298"/>
      <c r="AE6" s="298"/>
      <c r="AF6" s="73"/>
      <c r="AG6" s="298"/>
      <c r="AH6" s="63"/>
      <c r="AI6" s="298"/>
      <c r="AJ6" s="298"/>
      <c r="AK6" s="298"/>
      <c r="AL6" s="298"/>
      <c r="AM6" s="298"/>
      <c r="AN6" s="175"/>
      <c r="AO6" s="21"/>
      <c r="AP6" s="21"/>
      <c r="AQ6" s="21"/>
      <c r="AR6" s="21"/>
      <c r="AS6" s="72"/>
      <c r="AT6" s="63"/>
      <c r="AU6" s="298"/>
      <c r="AV6" s="299"/>
      <c r="AW6" s="299"/>
      <c r="AX6" s="73"/>
      <c r="AY6" s="152"/>
      <c r="AZ6" s="175"/>
      <c r="BA6" s="299"/>
      <c r="BB6" s="299"/>
      <c r="BC6" s="299"/>
      <c r="BD6" s="298"/>
      <c r="BE6" s="73"/>
      <c r="BF6" s="175"/>
      <c r="BG6" s="298"/>
      <c r="BH6" s="299"/>
      <c r="BI6" s="299"/>
      <c r="BJ6" s="298"/>
      <c r="BK6" s="73"/>
      <c r="BL6" s="175"/>
      <c r="BM6" s="298"/>
      <c r="BN6" s="299"/>
      <c r="BO6" s="299"/>
      <c r="BP6" s="298"/>
      <c r="BQ6" s="73"/>
      <c r="BR6" s="175"/>
      <c r="BS6" s="298"/>
      <c r="BT6" s="299"/>
      <c r="BU6" s="299"/>
      <c r="BV6" s="298"/>
      <c r="BW6" s="73"/>
      <c r="BX6" s="151"/>
    </row>
    <row r="7" spans="2:76" ht="68">
      <c r="B7" s="323">
        <f t="shared" ref="B7:B38" si="0">C6</f>
        <v>0.33333333333333331</v>
      </c>
      <c r="C7" s="323">
        <f t="shared" ref="C7:C38" si="1">B7+D7</f>
        <v>0.35416666666666663</v>
      </c>
      <c r="D7" s="324">
        <v>2.0833333333333332E-2</v>
      </c>
      <c r="E7" s="326" t="s">
        <v>23</v>
      </c>
      <c r="F7" s="148"/>
      <c r="G7" s="148"/>
      <c r="H7" s="327"/>
      <c r="I7" s="148"/>
      <c r="J7" s="177"/>
      <c r="K7" s="298"/>
      <c r="L7" s="298"/>
      <c r="M7" s="298"/>
      <c r="N7" s="73"/>
      <c r="O7" s="73"/>
      <c r="P7" s="177"/>
      <c r="Q7" s="298"/>
      <c r="R7" s="298"/>
      <c r="S7" s="298"/>
      <c r="T7" s="73"/>
      <c r="U7" s="73"/>
      <c r="V7" s="177"/>
      <c r="W7" s="298"/>
      <c r="X7" s="298"/>
      <c r="Y7" s="298"/>
      <c r="Z7" s="73"/>
      <c r="AA7" s="298"/>
      <c r="AB7" s="177"/>
      <c r="AC7" s="298"/>
      <c r="AD7" s="298"/>
      <c r="AE7" s="298"/>
      <c r="AF7" s="73"/>
      <c r="AG7" s="298"/>
      <c r="AH7" s="63"/>
      <c r="AI7" s="148" t="s">
        <v>23</v>
      </c>
      <c r="AJ7" s="148" t="s">
        <v>24</v>
      </c>
      <c r="AK7" s="148" t="s">
        <v>24</v>
      </c>
      <c r="AL7" s="148" t="s">
        <v>119</v>
      </c>
      <c r="AM7" s="148" t="s">
        <v>120</v>
      </c>
      <c r="AN7" s="175"/>
      <c r="AO7" s="21"/>
      <c r="AP7" s="21"/>
      <c r="AQ7" s="21"/>
      <c r="AR7" s="21"/>
      <c r="AS7" s="72"/>
      <c r="AT7" s="63"/>
      <c r="AU7" s="328" t="s">
        <v>23</v>
      </c>
      <c r="AV7" s="328" t="s">
        <v>24</v>
      </c>
      <c r="AW7" s="148" t="s">
        <v>24</v>
      </c>
      <c r="AX7" s="328" t="s">
        <v>121</v>
      </c>
      <c r="AY7" s="329" t="s">
        <v>122</v>
      </c>
      <c r="AZ7" s="175"/>
      <c r="BA7" s="299"/>
      <c r="BB7" s="299"/>
      <c r="BC7" s="299"/>
      <c r="BD7" s="298"/>
      <c r="BE7" s="73"/>
      <c r="BF7" s="175"/>
      <c r="BG7" s="298"/>
      <c r="BH7" s="299"/>
      <c r="BI7" s="299"/>
      <c r="BJ7" s="298"/>
      <c r="BK7" s="73"/>
      <c r="BL7" s="175"/>
      <c r="BM7" s="298"/>
      <c r="BN7" s="299"/>
      <c r="BO7" s="299"/>
      <c r="BP7" s="298"/>
      <c r="BQ7" s="73"/>
      <c r="BR7" s="175"/>
      <c r="BS7" s="298"/>
      <c r="BT7" s="299"/>
      <c r="BU7" s="299"/>
      <c r="BV7" s="298"/>
      <c r="BW7" s="73"/>
      <c r="BX7" s="151"/>
    </row>
    <row r="8" spans="2:76" ht="51">
      <c r="B8" s="323">
        <f t="shared" si="0"/>
        <v>0.35416666666666663</v>
      </c>
      <c r="C8" s="323">
        <f t="shared" si="1"/>
        <v>0.36805555555555552</v>
      </c>
      <c r="D8" s="324">
        <v>1.3888888888888888E-2</v>
      </c>
      <c r="E8" s="326" t="s">
        <v>123</v>
      </c>
      <c r="F8" s="148"/>
      <c r="G8" s="148" t="s">
        <v>24</v>
      </c>
      <c r="H8" s="327" t="s">
        <v>124</v>
      </c>
      <c r="I8" s="148" t="s">
        <v>25</v>
      </c>
      <c r="J8" s="177"/>
      <c r="K8" s="288"/>
      <c r="L8" s="288"/>
      <c r="M8" s="288"/>
      <c r="N8" s="296"/>
      <c r="O8" s="296"/>
      <c r="P8" s="177"/>
      <c r="Q8" s="288"/>
      <c r="R8" s="288"/>
      <c r="S8" s="288"/>
      <c r="T8" s="296"/>
      <c r="U8" s="296"/>
      <c r="V8" s="177"/>
      <c r="W8" s="288"/>
      <c r="X8" s="288"/>
      <c r="Y8" s="288"/>
      <c r="Z8" s="296"/>
      <c r="AA8" s="288"/>
      <c r="AB8" s="177"/>
      <c r="AC8" s="288"/>
      <c r="AD8" s="288"/>
      <c r="AE8" s="288"/>
      <c r="AF8" s="296"/>
      <c r="AG8" s="288"/>
      <c r="AH8" s="70"/>
      <c r="AI8" s="148" t="s">
        <v>125</v>
      </c>
      <c r="AJ8" s="148"/>
      <c r="AK8" s="148" t="s">
        <v>126</v>
      </c>
      <c r="AL8" s="148" t="s">
        <v>119</v>
      </c>
      <c r="AM8" s="148" t="s">
        <v>127</v>
      </c>
      <c r="AN8" s="176"/>
      <c r="AO8" s="21"/>
      <c r="AP8" s="21"/>
      <c r="AQ8" s="21"/>
      <c r="AR8" s="21"/>
      <c r="AS8" s="72"/>
      <c r="AT8" s="70"/>
      <c r="AU8" s="329" t="s">
        <v>125</v>
      </c>
      <c r="AV8" s="328"/>
      <c r="AW8" s="148" t="s">
        <v>126</v>
      </c>
      <c r="AX8" s="328" t="s">
        <v>121</v>
      </c>
      <c r="AY8" s="329"/>
      <c r="AZ8" s="176"/>
      <c r="BA8" s="320"/>
      <c r="BB8" s="320"/>
      <c r="BC8" s="320"/>
      <c r="BD8" s="288"/>
      <c r="BE8" s="296"/>
      <c r="BF8" s="176"/>
      <c r="BG8" s="288"/>
      <c r="BH8" s="320"/>
      <c r="BI8" s="320"/>
      <c r="BJ8" s="288"/>
      <c r="BK8" s="296"/>
      <c r="BL8" s="176"/>
      <c r="BM8" s="288"/>
      <c r="BN8" s="320"/>
      <c r="BO8" s="320"/>
      <c r="BP8" s="288"/>
      <c r="BQ8" s="296"/>
      <c r="BR8" s="176"/>
      <c r="BS8" s="288"/>
      <c r="BT8" s="320"/>
      <c r="BU8" s="320"/>
      <c r="BV8" s="288"/>
      <c r="BW8" s="296"/>
      <c r="BX8" s="151"/>
    </row>
    <row r="9" spans="2:76" ht="34">
      <c r="B9" s="323">
        <v>0.375</v>
      </c>
      <c r="C9" s="323">
        <f t="shared" si="1"/>
        <v>0.38541666666666669</v>
      </c>
      <c r="D9" s="324">
        <v>1.0416666666666666E-2</v>
      </c>
      <c r="E9" s="446" t="s">
        <v>128</v>
      </c>
      <c r="F9" s="446" t="s">
        <v>129</v>
      </c>
      <c r="G9" s="446">
        <v>170</v>
      </c>
      <c r="H9" s="446" t="s">
        <v>124</v>
      </c>
      <c r="I9" s="446" t="s">
        <v>130</v>
      </c>
      <c r="J9" s="177"/>
      <c r="K9" s="288"/>
      <c r="L9" s="288"/>
      <c r="M9" s="288"/>
      <c r="N9" s="296"/>
      <c r="O9" s="296"/>
      <c r="P9" s="177"/>
      <c r="Q9" s="288"/>
      <c r="R9" s="288"/>
      <c r="S9" s="288"/>
      <c r="T9" s="296"/>
      <c r="U9" s="296"/>
      <c r="V9" s="177"/>
      <c r="W9" s="288"/>
      <c r="X9" s="288"/>
      <c r="Y9" s="288"/>
      <c r="Z9" s="296"/>
      <c r="AA9" s="288"/>
      <c r="AB9" s="177"/>
      <c r="AC9" s="288"/>
      <c r="AD9" s="288"/>
      <c r="AE9" s="288"/>
      <c r="AF9" s="296"/>
      <c r="AG9" s="288"/>
      <c r="AH9" s="68"/>
      <c r="AI9" s="428" t="s">
        <v>131</v>
      </c>
      <c r="AJ9" s="427" t="s">
        <v>132</v>
      </c>
      <c r="AK9" s="427">
        <v>154</v>
      </c>
      <c r="AL9" s="427" t="s">
        <v>119</v>
      </c>
      <c r="AM9" s="448" t="s">
        <v>133</v>
      </c>
      <c r="AN9" s="176"/>
      <c r="AO9" s="21"/>
      <c r="AP9" s="21"/>
      <c r="AQ9" s="21"/>
      <c r="AR9" s="21"/>
      <c r="AS9" s="72"/>
      <c r="AT9" s="68"/>
      <c r="AU9" s="305" t="s">
        <v>134</v>
      </c>
      <c r="AV9" s="307" t="s">
        <v>135</v>
      </c>
      <c r="AW9" s="153">
        <v>124</v>
      </c>
      <c r="AX9" s="307" t="s">
        <v>121</v>
      </c>
      <c r="AY9" s="305" t="s">
        <v>136</v>
      </c>
      <c r="AZ9" s="176"/>
      <c r="BA9" s="320"/>
      <c r="BB9" s="320"/>
      <c r="BC9" s="320"/>
      <c r="BD9" s="288"/>
      <c r="BE9" s="296"/>
      <c r="BF9" s="176"/>
      <c r="BG9" s="288"/>
      <c r="BH9" s="320"/>
      <c r="BI9" s="320"/>
      <c r="BJ9" s="288"/>
      <c r="BK9" s="296"/>
      <c r="BL9" s="176"/>
      <c r="BM9" s="288"/>
      <c r="BN9" s="320"/>
      <c r="BO9" s="320"/>
      <c r="BP9" s="288"/>
      <c r="BQ9" s="296"/>
      <c r="BR9" s="176"/>
      <c r="BS9" s="288"/>
      <c r="BT9" s="320"/>
      <c r="BU9" s="320"/>
      <c r="BV9" s="288"/>
      <c r="BW9" s="296"/>
      <c r="BX9" s="151"/>
    </row>
    <row r="10" spans="2:76" ht="19" customHeight="1">
      <c r="B10" s="323">
        <f t="shared" si="0"/>
        <v>0.38541666666666669</v>
      </c>
      <c r="C10" s="323">
        <f t="shared" si="1"/>
        <v>0.39583333333333337</v>
      </c>
      <c r="D10" s="324">
        <v>1.0416666666666666E-2</v>
      </c>
      <c r="E10" s="446"/>
      <c r="F10" s="446"/>
      <c r="G10" s="446"/>
      <c r="H10" s="446"/>
      <c r="I10" s="446"/>
      <c r="J10" s="177"/>
      <c r="K10" s="288"/>
      <c r="L10" s="288"/>
      <c r="M10" s="288"/>
      <c r="N10" s="296"/>
      <c r="O10" s="296"/>
      <c r="P10" s="177"/>
      <c r="Q10" s="288"/>
      <c r="R10" s="288"/>
      <c r="S10" s="288"/>
      <c r="T10" s="296"/>
      <c r="U10" s="296"/>
      <c r="V10" s="177"/>
      <c r="W10" s="288"/>
      <c r="X10" s="288"/>
      <c r="Y10" s="288"/>
      <c r="Z10" s="296"/>
      <c r="AA10" s="288"/>
      <c r="AB10" s="177"/>
      <c r="AC10" s="288"/>
      <c r="AD10" s="288"/>
      <c r="AE10" s="288"/>
      <c r="AF10" s="296"/>
      <c r="AG10" s="288"/>
      <c r="AH10" s="61"/>
      <c r="AI10" s="428"/>
      <c r="AJ10" s="427"/>
      <c r="AK10" s="427"/>
      <c r="AL10" s="427"/>
      <c r="AM10" s="448"/>
      <c r="AN10" s="177"/>
      <c r="AO10" s="21"/>
      <c r="AP10" s="21"/>
      <c r="AQ10" s="21"/>
      <c r="AR10" s="21"/>
      <c r="AS10" s="72"/>
      <c r="AT10" s="61"/>
      <c r="AU10" s="470" t="s">
        <v>137</v>
      </c>
      <c r="AV10" s="462" t="s">
        <v>138</v>
      </c>
      <c r="AW10" s="427">
        <v>124</v>
      </c>
      <c r="AX10" s="462" t="s">
        <v>121</v>
      </c>
      <c r="AY10" s="462"/>
      <c r="AZ10" s="177"/>
      <c r="BA10" s="320"/>
      <c r="BB10" s="320"/>
      <c r="BC10" s="320"/>
      <c r="BD10" s="288"/>
      <c r="BE10" s="296"/>
      <c r="BF10" s="177"/>
      <c r="BG10" s="288"/>
      <c r="BH10" s="320"/>
      <c r="BI10" s="320"/>
      <c r="BJ10" s="288"/>
      <c r="BK10" s="296"/>
      <c r="BL10" s="177"/>
      <c r="BM10" s="288"/>
      <c r="BN10" s="320"/>
      <c r="BO10" s="320"/>
      <c r="BP10" s="288"/>
      <c r="BQ10" s="296"/>
      <c r="BR10" s="177"/>
      <c r="BS10" s="288"/>
      <c r="BT10" s="320"/>
      <c r="BU10" s="320"/>
      <c r="BV10" s="288"/>
      <c r="BW10" s="296"/>
      <c r="BX10" s="151"/>
    </row>
    <row r="11" spans="2:76" ht="19" customHeight="1">
      <c r="B11" s="323">
        <f t="shared" si="0"/>
        <v>0.39583333333333337</v>
      </c>
      <c r="C11" s="323">
        <f t="shared" si="1"/>
        <v>0.40625000000000006</v>
      </c>
      <c r="D11" s="324">
        <v>1.0416666666666666E-2</v>
      </c>
      <c r="E11" s="446"/>
      <c r="F11" s="446"/>
      <c r="G11" s="446"/>
      <c r="H11" s="446"/>
      <c r="I11" s="446"/>
      <c r="J11" s="177"/>
      <c r="K11" s="288"/>
      <c r="L11" s="288"/>
      <c r="M11" s="288"/>
      <c r="N11" s="296"/>
      <c r="O11" s="296"/>
      <c r="P11" s="177"/>
      <c r="Q11" s="288"/>
      <c r="R11" s="288"/>
      <c r="S11" s="288"/>
      <c r="T11" s="296"/>
      <c r="U11" s="296"/>
      <c r="V11" s="177"/>
      <c r="W11" s="288"/>
      <c r="X11" s="288"/>
      <c r="Y11" s="288"/>
      <c r="Z11" s="296"/>
      <c r="AA11" s="288"/>
      <c r="AB11" s="177"/>
      <c r="AC11" s="288"/>
      <c r="AD11" s="288"/>
      <c r="AE11" s="288"/>
      <c r="AF11" s="296"/>
      <c r="AG11" s="288"/>
      <c r="AH11" s="61"/>
      <c r="AI11" s="428" t="s">
        <v>139</v>
      </c>
      <c r="AJ11" s="427" t="s">
        <v>140</v>
      </c>
      <c r="AK11" s="427">
        <v>154</v>
      </c>
      <c r="AL11" s="427" t="s">
        <v>119</v>
      </c>
      <c r="AM11" s="427" t="s">
        <v>25</v>
      </c>
      <c r="AN11" s="177"/>
      <c r="AO11" s="21"/>
      <c r="AP11" s="21"/>
      <c r="AQ11" s="21"/>
      <c r="AR11" s="21"/>
      <c r="AS11" s="72"/>
      <c r="AT11" s="61"/>
      <c r="AU11" s="470"/>
      <c r="AV11" s="462"/>
      <c r="AW11" s="427"/>
      <c r="AX11" s="462"/>
      <c r="AY11" s="462"/>
      <c r="AZ11" s="177"/>
      <c r="BA11" s="320"/>
      <c r="BB11" s="320"/>
      <c r="BC11" s="320"/>
      <c r="BD11" s="288"/>
      <c r="BE11" s="296"/>
      <c r="BF11" s="177"/>
      <c r="BG11" s="288"/>
      <c r="BH11" s="320"/>
      <c r="BI11" s="320"/>
      <c r="BJ11" s="288"/>
      <c r="BK11" s="296"/>
      <c r="BL11" s="177"/>
      <c r="BM11" s="288"/>
      <c r="BN11" s="320"/>
      <c r="BO11" s="320"/>
      <c r="BP11" s="288"/>
      <c r="BQ11" s="296"/>
      <c r="BR11" s="177"/>
      <c r="BS11" s="288"/>
      <c r="BT11" s="320"/>
      <c r="BU11" s="320"/>
      <c r="BV11" s="288"/>
      <c r="BW11" s="296"/>
      <c r="BX11" s="151"/>
    </row>
    <row r="12" spans="2:76" ht="17" customHeight="1">
      <c r="B12" s="323">
        <f t="shared" si="0"/>
        <v>0.40625000000000006</v>
      </c>
      <c r="C12" s="323">
        <f t="shared" si="1"/>
        <v>0.41666666666666674</v>
      </c>
      <c r="D12" s="324">
        <v>1.0416666666666666E-2</v>
      </c>
      <c r="E12" s="446" t="s">
        <v>128</v>
      </c>
      <c r="F12" s="447" t="s">
        <v>141</v>
      </c>
      <c r="G12" s="446">
        <v>170</v>
      </c>
      <c r="H12" s="446" t="s">
        <v>124</v>
      </c>
      <c r="I12" s="446" t="s">
        <v>142</v>
      </c>
      <c r="J12" s="177"/>
      <c r="K12" s="288"/>
      <c r="L12" s="288"/>
      <c r="M12" s="288"/>
      <c r="N12" s="296"/>
      <c r="O12" s="296"/>
      <c r="P12" s="177"/>
      <c r="Q12" s="288"/>
      <c r="R12" s="288"/>
      <c r="S12" s="288"/>
      <c r="T12" s="296"/>
      <c r="U12" s="296"/>
      <c r="V12" s="177"/>
      <c r="W12" s="288"/>
      <c r="X12" s="288"/>
      <c r="Y12" s="288"/>
      <c r="Z12" s="296"/>
      <c r="AA12" s="288"/>
      <c r="AB12" s="177"/>
      <c r="AC12" s="288"/>
      <c r="AD12" s="288"/>
      <c r="AE12" s="288"/>
      <c r="AF12" s="296"/>
      <c r="AG12" s="288"/>
      <c r="AH12" s="61"/>
      <c r="AI12" s="428"/>
      <c r="AJ12" s="427"/>
      <c r="AK12" s="427"/>
      <c r="AL12" s="427"/>
      <c r="AM12" s="427"/>
      <c r="AN12" s="177"/>
      <c r="AO12" s="21"/>
      <c r="AP12" s="21"/>
      <c r="AQ12" s="21"/>
      <c r="AR12" s="21"/>
      <c r="AS12" s="72"/>
      <c r="AT12" s="61"/>
      <c r="AU12" s="305" t="s">
        <v>143</v>
      </c>
      <c r="AV12" s="307" t="s">
        <v>135</v>
      </c>
      <c r="AW12" s="153">
        <v>124</v>
      </c>
      <c r="AX12" s="307" t="s">
        <v>121</v>
      </c>
      <c r="AY12" s="305"/>
      <c r="AZ12" s="177"/>
      <c r="BA12" s="320"/>
      <c r="BB12" s="320"/>
      <c r="BC12" s="320"/>
      <c r="BD12" s="288"/>
      <c r="BE12" s="296"/>
      <c r="BF12" s="177"/>
      <c r="BG12" s="288"/>
      <c r="BH12" s="320"/>
      <c r="BI12" s="320"/>
      <c r="BJ12" s="288"/>
      <c r="BK12" s="296"/>
      <c r="BL12" s="177"/>
      <c r="BM12" s="288"/>
      <c r="BN12" s="320"/>
      <c r="BO12" s="320"/>
      <c r="BP12" s="288"/>
      <c r="BQ12" s="296"/>
      <c r="BR12" s="177"/>
      <c r="BS12" s="288"/>
      <c r="BT12" s="320"/>
      <c r="BU12" s="320"/>
      <c r="BV12" s="288"/>
      <c r="BW12" s="296"/>
      <c r="BX12" s="151"/>
    </row>
    <row r="13" spans="2:76" ht="17" customHeight="1">
      <c r="B13" s="323">
        <f t="shared" si="0"/>
        <v>0.41666666666666674</v>
      </c>
      <c r="C13" s="323">
        <f t="shared" si="1"/>
        <v>0.42708333333333343</v>
      </c>
      <c r="D13" s="324">
        <v>1.0416666666666666E-2</v>
      </c>
      <c r="E13" s="446"/>
      <c r="F13" s="447"/>
      <c r="G13" s="446"/>
      <c r="H13" s="446"/>
      <c r="I13" s="446"/>
      <c r="J13" s="177"/>
      <c r="K13" s="288"/>
      <c r="L13" s="288"/>
      <c r="M13" s="288"/>
      <c r="N13" s="296"/>
      <c r="O13" s="296"/>
      <c r="P13" s="177"/>
      <c r="Q13" s="288"/>
      <c r="R13" s="288"/>
      <c r="S13" s="288"/>
      <c r="T13" s="296"/>
      <c r="U13" s="296"/>
      <c r="V13" s="177"/>
      <c r="W13" s="288"/>
      <c r="X13" s="288"/>
      <c r="Y13" s="288"/>
      <c r="Z13" s="296"/>
      <c r="AA13" s="288"/>
      <c r="AB13" s="177"/>
      <c r="AC13" s="288"/>
      <c r="AD13" s="288"/>
      <c r="AE13" s="288"/>
      <c r="AF13" s="296"/>
      <c r="AG13" s="288"/>
      <c r="AH13" s="75"/>
      <c r="AI13" s="428" t="s">
        <v>144</v>
      </c>
      <c r="AJ13" s="427" t="s">
        <v>145</v>
      </c>
      <c r="AK13" s="427">
        <v>154</v>
      </c>
      <c r="AL13" s="427" t="s">
        <v>119</v>
      </c>
      <c r="AM13" s="427" t="s">
        <v>25</v>
      </c>
      <c r="AN13" s="176"/>
      <c r="AO13" s="21"/>
      <c r="AP13" s="21"/>
      <c r="AQ13" s="21"/>
      <c r="AR13" s="21"/>
      <c r="AS13" s="72"/>
      <c r="AT13" s="75"/>
      <c r="AU13" s="404" t="s">
        <v>146</v>
      </c>
      <c r="AV13" s="404"/>
      <c r="AW13" s="465">
        <v>124</v>
      </c>
      <c r="AX13" s="465" t="s">
        <v>64</v>
      </c>
      <c r="AY13" s="468"/>
      <c r="AZ13" s="176"/>
      <c r="BA13" s="320"/>
      <c r="BB13" s="320"/>
      <c r="BC13" s="320"/>
      <c r="BD13" s="288"/>
      <c r="BE13" s="296"/>
      <c r="BF13" s="176"/>
      <c r="BG13" s="288"/>
      <c r="BH13" s="320"/>
      <c r="BI13" s="320"/>
      <c r="BJ13" s="288"/>
      <c r="BK13" s="296"/>
      <c r="BL13" s="176"/>
      <c r="BM13" s="288"/>
      <c r="BN13" s="320"/>
      <c r="BO13" s="320"/>
      <c r="BP13" s="288"/>
      <c r="BQ13" s="296"/>
      <c r="BR13" s="176"/>
      <c r="BS13" s="288"/>
      <c r="BT13" s="320"/>
      <c r="BU13" s="320"/>
      <c r="BV13" s="288"/>
      <c r="BW13" s="296"/>
    </row>
    <row r="14" spans="2:76" ht="15.75" customHeight="1">
      <c r="B14" s="323">
        <f t="shared" si="0"/>
        <v>0.42708333333333343</v>
      </c>
      <c r="C14" s="323">
        <f t="shared" si="1"/>
        <v>0.43750000000000011</v>
      </c>
      <c r="D14" s="324">
        <v>1.0416666666666666E-2</v>
      </c>
      <c r="E14" s="446"/>
      <c r="F14" s="447"/>
      <c r="G14" s="446"/>
      <c r="H14" s="446"/>
      <c r="I14" s="446"/>
      <c r="J14" s="177"/>
      <c r="K14" s="288"/>
      <c r="L14" s="288"/>
      <c r="M14" s="288"/>
      <c r="N14" s="296"/>
      <c r="O14" s="296"/>
      <c r="P14" s="177"/>
      <c r="Q14" s="288"/>
      <c r="R14" s="288"/>
      <c r="S14" s="288"/>
      <c r="T14" s="296"/>
      <c r="U14" s="296"/>
      <c r="V14" s="177"/>
      <c r="W14" s="288"/>
      <c r="X14" s="288"/>
      <c r="Y14" s="288"/>
      <c r="Z14" s="296"/>
      <c r="AA14" s="288"/>
      <c r="AB14" s="177"/>
      <c r="AC14" s="288"/>
      <c r="AD14" s="288"/>
      <c r="AE14" s="288"/>
      <c r="AF14" s="296"/>
      <c r="AG14" s="296"/>
      <c r="AH14" s="67"/>
      <c r="AI14" s="428"/>
      <c r="AJ14" s="427"/>
      <c r="AK14" s="427"/>
      <c r="AL14" s="427"/>
      <c r="AM14" s="427"/>
      <c r="AN14" s="177"/>
      <c r="AO14" s="21"/>
      <c r="AP14" s="21"/>
      <c r="AQ14" s="21"/>
      <c r="AR14" s="21"/>
      <c r="AS14" s="72"/>
      <c r="AT14" s="66"/>
      <c r="AU14" s="467"/>
      <c r="AV14" s="467"/>
      <c r="AW14" s="466"/>
      <c r="AX14" s="466"/>
      <c r="AY14" s="469"/>
      <c r="AZ14" s="177"/>
      <c r="BA14" s="320"/>
      <c r="BB14" s="320"/>
      <c r="BC14" s="320"/>
      <c r="BD14" s="288"/>
      <c r="BE14" s="296"/>
      <c r="BF14" s="177"/>
      <c r="BG14" s="288"/>
      <c r="BH14" s="320"/>
      <c r="BI14" s="320"/>
      <c r="BJ14" s="288"/>
      <c r="BK14" s="296"/>
      <c r="BL14" s="177"/>
      <c r="BM14" s="288"/>
      <c r="BN14" s="320"/>
      <c r="BO14" s="320"/>
      <c r="BP14" s="288"/>
      <c r="BQ14" s="296"/>
      <c r="BR14" s="177"/>
      <c r="BS14" s="288"/>
      <c r="BT14" s="320"/>
      <c r="BU14" s="320"/>
      <c r="BV14" s="288"/>
      <c r="BW14" s="296"/>
    </row>
    <row r="15" spans="2:76" ht="15.75" customHeight="1">
      <c r="B15" s="323">
        <f t="shared" si="0"/>
        <v>0.43750000000000011</v>
      </c>
      <c r="C15" s="323">
        <f t="shared" si="1"/>
        <v>0.4479166666666668</v>
      </c>
      <c r="D15" s="324">
        <v>1.0416666666666701E-2</v>
      </c>
      <c r="E15" s="409" t="s">
        <v>147</v>
      </c>
      <c r="F15" s="409"/>
      <c r="G15" s="411">
        <v>170</v>
      </c>
      <c r="H15" s="411"/>
      <c r="I15" s="411"/>
      <c r="J15" s="180"/>
      <c r="K15" s="288"/>
      <c r="L15" s="288"/>
      <c r="M15" s="288"/>
      <c r="N15" s="296"/>
      <c r="O15" s="296"/>
      <c r="P15" s="180"/>
      <c r="Q15" s="288"/>
      <c r="R15" s="288"/>
      <c r="S15" s="288"/>
      <c r="T15" s="296"/>
      <c r="U15" s="296"/>
      <c r="V15" s="180"/>
      <c r="W15" s="288"/>
      <c r="X15" s="288"/>
      <c r="Y15" s="288"/>
      <c r="Z15" s="296"/>
      <c r="AA15" s="296"/>
      <c r="AB15" s="180"/>
      <c r="AC15" s="288"/>
      <c r="AD15" s="288"/>
      <c r="AE15" s="288"/>
      <c r="AF15" s="296"/>
      <c r="AG15" s="296"/>
      <c r="AH15" s="67"/>
      <c r="AI15" s="428"/>
      <c r="AJ15" s="427"/>
      <c r="AK15" s="427"/>
      <c r="AL15" s="427"/>
      <c r="AM15" s="427"/>
      <c r="AN15" s="178"/>
      <c r="AO15" s="21"/>
      <c r="AP15" s="21"/>
      <c r="AQ15" s="21"/>
      <c r="AR15" s="21"/>
      <c r="AS15" s="72"/>
      <c r="AT15" s="62"/>
      <c r="AU15" s="356" t="s">
        <v>148</v>
      </c>
      <c r="AV15" s="356" t="s">
        <v>149</v>
      </c>
      <c r="AW15" s="356">
        <v>124</v>
      </c>
      <c r="AX15" s="463" t="s">
        <v>121</v>
      </c>
      <c r="AY15" s="471"/>
      <c r="AZ15" s="178"/>
      <c r="BA15" s="320"/>
      <c r="BB15" s="320"/>
      <c r="BC15" s="320"/>
      <c r="BD15" s="288"/>
      <c r="BE15" s="296"/>
      <c r="BF15" s="178"/>
      <c r="BG15" s="288"/>
      <c r="BH15" s="320"/>
      <c r="BI15" s="320"/>
      <c r="BJ15" s="288"/>
      <c r="BK15" s="296"/>
      <c r="BL15" s="178"/>
      <c r="BM15" s="288"/>
      <c r="BN15" s="320"/>
      <c r="BO15" s="320"/>
      <c r="BP15" s="288"/>
      <c r="BQ15" s="296"/>
      <c r="BR15" s="178"/>
      <c r="BS15" s="288"/>
      <c r="BT15" s="320"/>
      <c r="BU15" s="320"/>
      <c r="BV15" s="288"/>
      <c r="BW15" s="296"/>
      <c r="BX15" s="151"/>
    </row>
    <row r="16" spans="2:76" ht="17" customHeight="1">
      <c r="B16" s="323">
        <f t="shared" si="0"/>
        <v>0.4479166666666668</v>
      </c>
      <c r="C16" s="323">
        <f t="shared" si="1"/>
        <v>0.45833333333333348</v>
      </c>
      <c r="D16" s="324">
        <v>1.0416666666666701E-2</v>
      </c>
      <c r="E16" s="410"/>
      <c r="F16" s="410"/>
      <c r="G16" s="412"/>
      <c r="H16" s="412"/>
      <c r="I16" s="412"/>
      <c r="J16" s="180"/>
      <c r="K16" s="288"/>
      <c r="L16" s="288"/>
      <c r="M16" s="288"/>
      <c r="N16" s="296"/>
      <c r="O16" s="296"/>
      <c r="P16" s="180"/>
      <c r="Q16" s="288"/>
      <c r="R16" s="288"/>
      <c r="S16" s="288"/>
      <c r="T16" s="296"/>
      <c r="U16" s="296"/>
      <c r="V16" s="180"/>
      <c r="W16" s="288"/>
      <c r="X16" s="288"/>
      <c r="Y16" s="288"/>
      <c r="Z16" s="296"/>
      <c r="AA16" s="296"/>
      <c r="AB16" s="180"/>
      <c r="AC16" s="288"/>
      <c r="AD16" s="288"/>
      <c r="AE16" s="288"/>
      <c r="AF16" s="296"/>
      <c r="AG16" s="296"/>
      <c r="AH16" s="67"/>
      <c r="AI16" s="302" t="s">
        <v>150</v>
      </c>
      <c r="AJ16" s="302"/>
      <c r="AK16" s="302">
        <v>154</v>
      </c>
      <c r="AL16" s="302" t="s">
        <v>64</v>
      </c>
      <c r="AM16" s="302"/>
      <c r="AN16" s="176"/>
      <c r="AO16" s="21"/>
      <c r="AP16" s="21"/>
      <c r="AQ16" s="21"/>
      <c r="AR16" s="21"/>
      <c r="AS16" s="72"/>
      <c r="AT16" s="70"/>
      <c r="AU16" s="357"/>
      <c r="AV16" s="357"/>
      <c r="AW16" s="357"/>
      <c r="AX16" s="464"/>
      <c r="AY16" s="472"/>
      <c r="AZ16" s="176"/>
      <c r="BA16" s="320"/>
      <c r="BB16" s="320"/>
      <c r="BC16" s="320"/>
      <c r="BD16" s="288"/>
      <c r="BE16" s="296"/>
      <c r="BF16" s="176"/>
      <c r="BG16" s="288"/>
      <c r="BH16" s="320"/>
      <c r="BI16" s="320"/>
      <c r="BJ16" s="288"/>
      <c r="BK16" s="296"/>
      <c r="BL16" s="176"/>
      <c r="BM16" s="288"/>
      <c r="BN16" s="320"/>
      <c r="BO16" s="320"/>
      <c r="BP16" s="288"/>
      <c r="BQ16" s="296"/>
      <c r="BR16" s="176"/>
      <c r="BS16" s="288"/>
      <c r="BT16" s="320"/>
      <c r="BU16" s="320"/>
      <c r="BV16" s="288"/>
      <c r="BW16" s="296"/>
      <c r="BX16" s="151"/>
    </row>
    <row r="17" spans="2:76" ht="22" customHeight="1">
      <c r="B17" s="323">
        <f t="shared" si="0"/>
        <v>0.45833333333333348</v>
      </c>
      <c r="C17" s="323">
        <f t="shared" si="1"/>
        <v>0.46875000000000017</v>
      </c>
      <c r="D17" s="324">
        <v>1.0416666666666701E-2</v>
      </c>
      <c r="E17" s="399" t="s">
        <v>151</v>
      </c>
      <c r="F17" s="399"/>
      <c r="G17" s="399">
        <v>50</v>
      </c>
      <c r="H17" s="399" t="s">
        <v>152</v>
      </c>
      <c r="I17" s="399"/>
      <c r="J17" s="177"/>
      <c r="K17" s="393" t="s">
        <v>153</v>
      </c>
      <c r="L17" s="393"/>
      <c r="M17" s="390">
        <v>35</v>
      </c>
      <c r="N17" s="393" t="s">
        <v>154</v>
      </c>
      <c r="O17" s="360" t="s">
        <v>155</v>
      </c>
      <c r="P17" s="177"/>
      <c r="Q17" s="363" t="s">
        <v>156</v>
      </c>
      <c r="R17" s="363"/>
      <c r="S17" s="363">
        <v>35</v>
      </c>
      <c r="T17" s="363" t="s">
        <v>157</v>
      </c>
      <c r="U17" s="396" t="s">
        <v>155</v>
      </c>
      <c r="V17" s="177"/>
      <c r="W17" s="393" t="s">
        <v>158</v>
      </c>
      <c r="X17" s="393"/>
      <c r="Y17" s="390">
        <v>45</v>
      </c>
      <c r="Z17" s="393" t="s">
        <v>159</v>
      </c>
      <c r="AA17" s="360" t="s">
        <v>155</v>
      </c>
      <c r="AB17" s="177"/>
      <c r="AC17" s="363" t="s">
        <v>160</v>
      </c>
      <c r="AD17" s="363"/>
      <c r="AE17" s="363">
        <v>25</v>
      </c>
      <c r="AF17" s="363" t="s">
        <v>161</v>
      </c>
      <c r="AG17" s="396" t="s">
        <v>155</v>
      </c>
      <c r="AH17" s="67"/>
      <c r="AI17" s="427" t="s">
        <v>162</v>
      </c>
      <c r="AJ17" s="427" t="s">
        <v>163</v>
      </c>
      <c r="AK17" s="427">
        <v>154</v>
      </c>
      <c r="AL17" s="427" t="s">
        <v>119</v>
      </c>
      <c r="AM17" s="427" t="s">
        <v>164</v>
      </c>
      <c r="AN17" s="177"/>
      <c r="AO17" s="21"/>
      <c r="AP17" s="21"/>
      <c r="AQ17" s="21"/>
      <c r="AR17" s="21"/>
      <c r="AS17" s="72"/>
      <c r="AT17" s="67"/>
      <c r="AU17" s="357"/>
      <c r="AV17" s="357"/>
      <c r="AW17" s="357"/>
      <c r="AX17" s="464"/>
      <c r="AY17" s="472"/>
      <c r="AZ17" s="177"/>
      <c r="BA17" s="320"/>
      <c r="BB17" s="320"/>
      <c r="BC17" s="320"/>
      <c r="BD17" s="288"/>
      <c r="BE17" s="296"/>
      <c r="BF17" s="177"/>
      <c r="BG17" s="288"/>
      <c r="BH17" s="320"/>
      <c r="BI17" s="320"/>
      <c r="BJ17" s="288"/>
      <c r="BK17" s="296"/>
      <c r="BL17" s="177"/>
      <c r="BM17" s="288"/>
      <c r="BN17" s="320"/>
      <c r="BO17" s="320"/>
      <c r="BP17" s="288"/>
      <c r="BQ17" s="296"/>
      <c r="BR17" s="177"/>
      <c r="BS17" s="288"/>
      <c r="BT17" s="320"/>
      <c r="BU17" s="320"/>
      <c r="BV17" s="288"/>
      <c r="BW17" s="296"/>
      <c r="BX17" s="151"/>
    </row>
    <row r="18" spans="2:76" ht="15.75" customHeight="1">
      <c r="B18" s="323">
        <f t="shared" si="0"/>
        <v>0.46875000000000017</v>
      </c>
      <c r="C18" s="323">
        <f t="shared" si="1"/>
        <v>0.47916666666666685</v>
      </c>
      <c r="D18" s="324">
        <v>1.0416666666666701E-2</v>
      </c>
      <c r="E18" s="400"/>
      <c r="F18" s="400"/>
      <c r="G18" s="400"/>
      <c r="H18" s="400"/>
      <c r="I18" s="400"/>
      <c r="J18" s="177"/>
      <c r="K18" s="394"/>
      <c r="L18" s="394"/>
      <c r="M18" s="391"/>
      <c r="N18" s="394"/>
      <c r="O18" s="361"/>
      <c r="P18" s="177"/>
      <c r="Q18" s="364"/>
      <c r="R18" s="364"/>
      <c r="S18" s="364"/>
      <c r="T18" s="364"/>
      <c r="U18" s="397"/>
      <c r="V18" s="177"/>
      <c r="W18" s="394"/>
      <c r="X18" s="394"/>
      <c r="Y18" s="391"/>
      <c r="Z18" s="394"/>
      <c r="AA18" s="361"/>
      <c r="AB18" s="177"/>
      <c r="AC18" s="364"/>
      <c r="AD18" s="364"/>
      <c r="AE18" s="364"/>
      <c r="AF18" s="364"/>
      <c r="AG18" s="397"/>
      <c r="AH18" s="67"/>
      <c r="AI18" s="427"/>
      <c r="AJ18" s="427"/>
      <c r="AK18" s="427"/>
      <c r="AL18" s="427"/>
      <c r="AM18" s="427"/>
      <c r="AN18" s="177"/>
      <c r="AO18" s="21"/>
      <c r="AP18" s="21"/>
      <c r="AQ18" s="21"/>
      <c r="AR18" s="21"/>
      <c r="AS18" s="72"/>
      <c r="AT18" s="67"/>
      <c r="AU18" s="306" t="s">
        <v>165</v>
      </c>
      <c r="AV18" s="222"/>
      <c r="AW18" s="222"/>
      <c r="AX18" s="255"/>
      <c r="AY18" s="256"/>
      <c r="AZ18" s="177"/>
      <c r="BA18" s="320"/>
      <c r="BB18" s="320"/>
      <c r="BC18" s="320"/>
      <c r="BD18" s="288"/>
      <c r="BE18" s="296"/>
      <c r="BF18" s="177"/>
      <c r="BG18" s="288"/>
      <c r="BH18" s="320"/>
      <c r="BI18" s="320"/>
      <c r="BJ18" s="288"/>
      <c r="BK18" s="296"/>
      <c r="BL18" s="177"/>
      <c r="BM18" s="288"/>
      <c r="BN18" s="320"/>
      <c r="BO18" s="320"/>
      <c r="BP18" s="288"/>
      <c r="BQ18" s="296"/>
      <c r="BR18" s="177"/>
      <c r="BS18" s="288"/>
      <c r="BT18" s="320"/>
      <c r="BU18" s="320"/>
      <c r="BV18" s="288"/>
      <c r="BW18" s="296"/>
      <c r="BX18" s="151"/>
    </row>
    <row r="19" spans="2:76" ht="15.75" customHeight="1">
      <c r="B19" s="323">
        <f t="shared" si="0"/>
        <v>0.47916666666666685</v>
      </c>
      <c r="C19" s="323">
        <f t="shared" si="1"/>
        <v>0.48958333333333354</v>
      </c>
      <c r="D19" s="324">
        <v>1.0416666666666701E-2</v>
      </c>
      <c r="E19" s="400"/>
      <c r="F19" s="400"/>
      <c r="G19" s="400"/>
      <c r="H19" s="400"/>
      <c r="I19" s="400"/>
      <c r="J19" s="177"/>
      <c r="K19" s="394"/>
      <c r="L19" s="394"/>
      <c r="M19" s="391"/>
      <c r="N19" s="394"/>
      <c r="O19" s="361"/>
      <c r="P19" s="177"/>
      <c r="Q19" s="364"/>
      <c r="R19" s="364"/>
      <c r="S19" s="364"/>
      <c r="T19" s="364"/>
      <c r="U19" s="397"/>
      <c r="V19" s="177"/>
      <c r="W19" s="394"/>
      <c r="X19" s="394"/>
      <c r="Y19" s="391"/>
      <c r="Z19" s="394"/>
      <c r="AA19" s="361"/>
      <c r="AB19" s="177"/>
      <c r="AC19" s="364"/>
      <c r="AD19" s="364"/>
      <c r="AE19" s="364"/>
      <c r="AF19" s="364"/>
      <c r="AG19" s="397"/>
      <c r="AH19" s="67"/>
      <c r="AI19" s="427"/>
      <c r="AJ19" s="427"/>
      <c r="AK19" s="427"/>
      <c r="AL19" s="427"/>
      <c r="AM19" s="427"/>
      <c r="AN19" s="179"/>
      <c r="AO19" s="21"/>
      <c r="AP19" s="21"/>
      <c r="AQ19" s="21"/>
      <c r="AR19" s="21"/>
      <c r="AS19" s="72"/>
      <c r="AT19" s="67"/>
      <c r="AU19" s="592" t="s">
        <v>662</v>
      </c>
      <c r="AV19" s="356"/>
      <c r="AW19" s="437">
        <v>21</v>
      </c>
      <c r="AX19" s="343" t="s">
        <v>121</v>
      </c>
      <c r="AY19" s="434"/>
      <c r="AZ19" s="179"/>
      <c r="BA19" s="595" t="s">
        <v>668</v>
      </c>
      <c r="BB19" s="381" t="s">
        <v>166</v>
      </c>
      <c r="BC19" s="384">
        <v>18</v>
      </c>
      <c r="BD19" s="387" t="s">
        <v>167</v>
      </c>
      <c r="BE19" s="381" t="s">
        <v>168</v>
      </c>
      <c r="BF19" s="179"/>
      <c r="BG19" s="356" t="s">
        <v>169</v>
      </c>
      <c r="BH19" s="356" t="s">
        <v>170</v>
      </c>
      <c r="BI19" s="430">
        <v>20</v>
      </c>
      <c r="BJ19" s="430" t="s">
        <v>171</v>
      </c>
      <c r="BK19" s="356"/>
      <c r="BL19" s="179"/>
      <c r="BM19" s="356" t="s">
        <v>172</v>
      </c>
      <c r="BN19" s="381" t="s">
        <v>173</v>
      </c>
      <c r="BO19" s="587">
        <v>20</v>
      </c>
      <c r="BP19" s="449" t="s">
        <v>174</v>
      </c>
      <c r="BQ19" s="449" t="s">
        <v>175</v>
      </c>
      <c r="BR19" s="179"/>
      <c r="BS19" s="356" t="s">
        <v>176</v>
      </c>
      <c r="BT19" s="356" t="s">
        <v>177</v>
      </c>
      <c r="BU19" s="371">
        <v>22</v>
      </c>
      <c r="BV19" s="371" t="s">
        <v>659</v>
      </c>
      <c r="BW19" s="596" t="s">
        <v>661</v>
      </c>
      <c r="BX19" s="151"/>
    </row>
    <row r="20" spans="2:76" ht="17" customHeight="1">
      <c r="B20" s="323">
        <f t="shared" si="0"/>
        <v>0.48958333333333354</v>
      </c>
      <c r="C20" s="323">
        <f t="shared" si="1"/>
        <v>0.50000000000000022</v>
      </c>
      <c r="D20" s="324">
        <v>1.0416666666666701E-2</v>
      </c>
      <c r="E20" s="401"/>
      <c r="F20" s="401"/>
      <c r="G20" s="401"/>
      <c r="H20" s="401"/>
      <c r="I20" s="401"/>
      <c r="J20" s="177"/>
      <c r="K20" s="395"/>
      <c r="L20" s="395"/>
      <c r="M20" s="392"/>
      <c r="N20" s="395"/>
      <c r="O20" s="362"/>
      <c r="P20" s="177"/>
      <c r="Q20" s="365"/>
      <c r="R20" s="365"/>
      <c r="S20" s="365"/>
      <c r="T20" s="365"/>
      <c r="U20" s="398"/>
      <c r="V20" s="177"/>
      <c r="W20" s="395"/>
      <c r="X20" s="395"/>
      <c r="Y20" s="392"/>
      <c r="Z20" s="395"/>
      <c r="AA20" s="362"/>
      <c r="AB20" s="177"/>
      <c r="AC20" s="365"/>
      <c r="AD20" s="365"/>
      <c r="AE20" s="365"/>
      <c r="AF20" s="365"/>
      <c r="AG20" s="398"/>
      <c r="AH20" s="68"/>
      <c r="AI20" s="428"/>
      <c r="AJ20" s="427"/>
      <c r="AK20" s="427"/>
      <c r="AL20" s="427"/>
      <c r="AM20" s="427"/>
      <c r="AN20" s="178"/>
      <c r="AO20" s="21"/>
      <c r="AP20" s="21"/>
      <c r="AQ20" s="21"/>
      <c r="AR20" s="21"/>
      <c r="AS20" s="72"/>
      <c r="AT20" s="68"/>
      <c r="AU20" s="593"/>
      <c r="AV20" s="357"/>
      <c r="AW20" s="438"/>
      <c r="AX20" s="343"/>
      <c r="AY20" s="431"/>
      <c r="AZ20" s="178"/>
      <c r="BA20" s="388"/>
      <c r="BB20" s="382"/>
      <c r="BC20" s="385"/>
      <c r="BD20" s="387"/>
      <c r="BE20" s="382"/>
      <c r="BF20" s="178"/>
      <c r="BG20" s="357"/>
      <c r="BH20" s="357"/>
      <c r="BI20" s="430"/>
      <c r="BJ20" s="430"/>
      <c r="BK20" s="357"/>
      <c r="BL20" s="178"/>
      <c r="BM20" s="357"/>
      <c r="BN20" s="382"/>
      <c r="BO20" s="587"/>
      <c r="BP20" s="449"/>
      <c r="BQ20" s="449"/>
      <c r="BR20" s="178"/>
      <c r="BS20" s="357"/>
      <c r="BT20" s="357"/>
      <c r="BU20" s="372"/>
      <c r="BV20" s="372"/>
      <c r="BW20" s="597"/>
      <c r="BX20" s="151"/>
    </row>
    <row r="21" spans="2:76" ht="17" customHeight="1">
      <c r="B21" s="323">
        <f t="shared" si="0"/>
        <v>0.50000000000000022</v>
      </c>
      <c r="C21" s="323">
        <f t="shared" si="1"/>
        <v>0.51041666666666696</v>
      </c>
      <c r="D21" s="324">
        <v>1.0416666666666701E-2</v>
      </c>
      <c r="E21" s="403" t="s">
        <v>178</v>
      </c>
      <c r="F21" s="403"/>
      <c r="G21" s="403">
        <v>170</v>
      </c>
      <c r="H21" s="403"/>
      <c r="I21" s="403"/>
      <c r="J21" s="180"/>
      <c r="K21" s="239"/>
      <c r="L21" s="241"/>
      <c r="M21" s="241"/>
      <c r="N21" s="241"/>
      <c r="O21" s="243"/>
      <c r="P21" s="180"/>
      <c r="Q21" s="239"/>
      <c r="R21" s="241"/>
      <c r="S21" s="241"/>
      <c r="T21" s="241"/>
      <c r="U21" s="243"/>
      <c r="V21" s="180"/>
      <c r="W21" s="239"/>
      <c r="X21" s="241"/>
      <c r="Y21" s="241"/>
      <c r="Z21" s="241"/>
      <c r="AA21" s="243"/>
      <c r="AB21" s="180"/>
      <c r="AC21" s="239"/>
      <c r="AD21" s="241"/>
      <c r="AE21" s="241"/>
      <c r="AF21" s="241"/>
      <c r="AG21" s="243"/>
      <c r="AH21" s="66"/>
      <c r="AI21" s="453" t="s">
        <v>178</v>
      </c>
      <c r="AJ21" s="440"/>
      <c r="AK21" s="440">
        <v>154</v>
      </c>
      <c r="AL21" s="440" t="s">
        <v>64</v>
      </c>
      <c r="AM21" s="440" t="s">
        <v>65</v>
      </c>
      <c r="AN21" s="180"/>
      <c r="AO21" s="21"/>
      <c r="AP21" s="21"/>
      <c r="AQ21" s="21"/>
      <c r="AR21" s="21"/>
      <c r="AS21" s="72"/>
      <c r="AT21" s="66"/>
      <c r="AU21" s="593"/>
      <c r="AV21" s="357"/>
      <c r="AW21" s="438"/>
      <c r="AX21" s="343"/>
      <c r="AY21" s="431"/>
      <c r="AZ21" s="180"/>
      <c r="BA21" s="388"/>
      <c r="BB21" s="382"/>
      <c r="BC21" s="385"/>
      <c r="BD21" s="387"/>
      <c r="BE21" s="382"/>
      <c r="BF21" s="180"/>
      <c r="BG21" s="357"/>
      <c r="BH21" s="357"/>
      <c r="BI21" s="430"/>
      <c r="BJ21" s="430"/>
      <c r="BK21" s="357"/>
      <c r="BL21" s="180"/>
      <c r="BM21" s="357"/>
      <c r="BN21" s="382"/>
      <c r="BO21" s="587"/>
      <c r="BP21" s="449"/>
      <c r="BQ21" s="449"/>
      <c r="BR21" s="180"/>
      <c r="BS21" s="357"/>
      <c r="BT21" s="357"/>
      <c r="BU21" s="372"/>
      <c r="BV21" s="372"/>
      <c r="BW21" s="597"/>
      <c r="BX21" s="151"/>
    </row>
    <row r="22" spans="2:76" ht="36.75" customHeight="1">
      <c r="B22" s="323">
        <f t="shared" si="0"/>
        <v>0.51041666666666696</v>
      </c>
      <c r="C22" s="323">
        <f t="shared" si="1"/>
        <v>0.5208333333333337</v>
      </c>
      <c r="D22" s="324">
        <v>1.0416666666666701E-2</v>
      </c>
      <c r="E22" s="404"/>
      <c r="F22" s="404"/>
      <c r="G22" s="404"/>
      <c r="H22" s="404"/>
      <c r="I22" s="404"/>
      <c r="J22" s="180"/>
      <c r="K22" s="240"/>
      <c r="L22" s="242"/>
      <c r="M22" s="242"/>
      <c r="N22" s="242"/>
      <c r="O22" s="244"/>
      <c r="P22" s="180"/>
      <c r="Q22" s="240"/>
      <c r="R22" s="242"/>
      <c r="S22" s="242"/>
      <c r="T22" s="242"/>
      <c r="U22" s="244"/>
      <c r="V22" s="180"/>
      <c r="W22" s="240"/>
      <c r="X22" s="242"/>
      <c r="Y22" s="242"/>
      <c r="Z22" s="242"/>
      <c r="AA22" s="244"/>
      <c r="AB22" s="180"/>
      <c r="AC22" s="240"/>
      <c r="AD22" s="242"/>
      <c r="AE22" s="242"/>
      <c r="AF22" s="242"/>
      <c r="AG22" s="244"/>
      <c r="AH22" s="66"/>
      <c r="AI22" s="453"/>
      <c r="AJ22" s="440"/>
      <c r="AK22" s="440"/>
      <c r="AL22" s="440"/>
      <c r="AM22" s="440"/>
      <c r="AN22" s="180"/>
      <c r="AO22" s="21"/>
      <c r="AP22" s="21"/>
      <c r="AQ22" s="21"/>
      <c r="AR22" s="21"/>
      <c r="AS22" s="72"/>
      <c r="AT22" s="66"/>
      <c r="AU22" s="594"/>
      <c r="AV22" s="358"/>
      <c r="AW22" s="439"/>
      <c r="AX22" s="343"/>
      <c r="AY22" s="432"/>
      <c r="AZ22" s="180"/>
      <c r="BA22" s="389"/>
      <c r="BB22" s="383"/>
      <c r="BC22" s="386"/>
      <c r="BD22" s="387"/>
      <c r="BE22" s="383"/>
      <c r="BF22" s="180"/>
      <c r="BG22" s="358"/>
      <c r="BH22" s="358"/>
      <c r="BI22" s="430"/>
      <c r="BJ22" s="430"/>
      <c r="BK22" s="358"/>
      <c r="BL22" s="180"/>
      <c r="BM22" s="358"/>
      <c r="BN22" s="383"/>
      <c r="BO22" s="587"/>
      <c r="BP22" s="449"/>
      <c r="BQ22" s="449"/>
      <c r="BR22" s="180"/>
      <c r="BS22" s="358"/>
      <c r="BT22" s="358"/>
      <c r="BU22" s="373"/>
      <c r="BV22" s="373"/>
      <c r="BW22" s="598"/>
      <c r="BX22" s="151"/>
    </row>
    <row r="23" spans="2:76" ht="17" customHeight="1">
      <c r="B23" s="323">
        <f t="shared" si="0"/>
        <v>0.5208333333333337</v>
      </c>
      <c r="C23" s="323">
        <f t="shared" si="1"/>
        <v>0.53125000000000044</v>
      </c>
      <c r="D23" s="324">
        <v>1.0416666666666701E-2</v>
      </c>
      <c r="E23" s="404"/>
      <c r="F23" s="404"/>
      <c r="G23" s="404"/>
      <c r="H23" s="404"/>
      <c r="I23" s="404"/>
      <c r="J23" s="180"/>
      <c r="K23" s="240"/>
      <c r="L23" s="242"/>
      <c r="M23" s="242"/>
      <c r="N23" s="242"/>
      <c r="O23" s="244"/>
      <c r="P23" s="180"/>
      <c r="Q23" s="240"/>
      <c r="R23" s="242"/>
      <c r="S23" s="242"/>
      <c r="T23" s="242"/>
      <c r="U23" s="244"/>
      <c r="V23" s="180"/>
      <c r="W23" s="240"/>
      <c r="X23" s="242"/>
      <c r="Y23" s="242"/>
      <c r="Z23" s="242"/>
      <c r="AA23" s="244"/>
      <c r="AB23" s="180"/>
      <c r="AC23" s="240"/>
      <c r="AD23" s="242"/>
      <c r="AE23" s="242"/>
      <c r="AF23" s="242"/>
      <c r="AG23" s="244"/>
      <c r="AH23" s="66"/>
      <c r="AI23" s="453"/>
      <c r="AJ23" s="440"/>
      <c r="AK23" s="440"/>
      <c r="AL23" s="440"/>
      <c r="AM23" s="440"/>
      <c r="AN23" s="180"/>
      <c r="AO23" s="21"/>
      <c r="AP23" s="21"/>
      <c r="AQ23" s="21"/>
      <c r="AR23" s="21"/>
      <c r="AS23" s="72"/>
      <c r="AT23" s="66"/>
      <c r="AU23" s="461" t="s">
        <v>178</v>
      </c>
      <c r="AV23" s="377"/>
      <c r="AW23" s="435">
        <v>124</v>
      </c>
      <c r="AX23" s="377" t="s">
        <v>64</v>
      </c>
      <c r="AY23" s="380"/>
      <c r="AZ23" s="238"/>
      <c r="BA23" s="304"/>
      <c r="BB23" s="304"/>
      <c r="BC23" s="304"/>
      <c r="BD23" s="304"/>
      <c r="BE23" s="304"/>
      <c r="BF23" s="238"/>
      <c r="BG23" s="304"/>
      <c r="BH23" s="304"/>
      <c r="BI23" s="304"/>
      <c r="BJ23" s="304"/>
      <c r="BK23" s="304"/>
      <c r="BL23" s="238"/>
      <c r="BM23" s="304"/>
      <c r="BN23" s="304"/>
      <c r="BO23" s="304"/>
      <c r="BP23" s="304"/>
      <c r="BQ23" s="304"/>
      <c r="BR23" s="238"/>
      <c r="BS23" s="304"/>
      <c r="BT23" s="304"/>
      <c r="BU23" s="304"/>
      <c r="BV23" s="304"/>
      <c r="BW23" s="304"/>
      <c r="BX23" s="151"/>
    </row>
    <row r="24" spans="2:76" ht="16">
      <c r="B24" s="323">
        <f t="shared" si="0"/>
        <v>0.53125000000000044</v>
      </c>
      <c r="C24" s="323">
        <f t="shared" si="1"/>
        <v>0.54166666666666718</v>
      </c>
      <c r="D24" s="324">
        <v>1.0416666666666701E-2</v>
      </c>
      <c r="E24" s="405"/>
      <c r="F24" s="405"/>
      <c r="G24" s="405"/>
      <c r="H24" s="405"/>
      <c r="I24" s="405"/>
      <c r="J24" s="180"/>
      <c r="K24" s="240"/>
      <c r="L24" s="242"/>
      <c r="M24" s="242"/>
      <c r="N24" s="242"/>
      <c r="O24" s="244"/>
      <c r="P24" s="180"/>
      <c r="Q24" s="240"/>
      <c r="R24" s="242"/>
      <c r="S24" s="242"/>
      <c r="T24" s="242"/>
      <c r="U24" s="244"/>
      <c r="V24" s="180"/>
      <c r="W24" s="240"/>
      <c r="X24" s="242"/>
      <c r="Y24" s="242"/>
      <c r="Z24" s="242"/>
      <c r="AA24" s="244"/>
      <c r="AB24" s="180"/>
      <c r="AC24" s="240"/>
      <c r="AD24" s="242"/>
      <c r="AE24" s="242"/>
      <c r="AF24" s="242"/>
      <c r="AG24" s="244"/>
      <c r="AH24" s="64"/>
      <c r="AI24" s="453"/>
      <c r="AJ24" s="440"/>
      <c r="AK24" s="440"/>
      <c r="AL24" s="440"/>
      <c r="AM24" s="440"/>
      <c r="AN24" s="181"/>
      <c r="AO24" s="21"/>
      <c r="AP24" s="21"/>
      <c r="AQ24" s="21"/>
      <c r="AR24" s="21"/>
      <c r="AS24" s="72"/>
      <c r="AT24" s="64"/>
      <c r="AU24" s="404"/>
      <c r="AV24" s="378"/>
      <c r="AW24" s="436"/>
      <c r="AX24" s="378"/>
      <c r="AY24" s="378"/>
      <c r="AZ24" s="238"/>
      <c r="BA24" s="292"/>
      <c r="BB24" s="292"/>
      <c r="BC24" s="292"/>
      <c r="BD24" s="292"/>
      <c r="BE24" s="292"/>
      <c r="BF24" s="238"/>
      <c r="BG24" s="292"/>
      <c r="BH24" s="292"/>
      <c r="BI24" s="292"/>
      <c r="BJ24" s="292"/>
      <c r="BK24" s="292"/>
      <c r="BL24" s="238"/>
      <c r="BM24" s="292"/>
      <c r="BN24" s="292"/>
      <c r="BO24" s="292"/>
      <c r="BP24" s="292"/>
      <c r="BQ24" s="292"/>
      <c r="BR24" s="238"/>
      <c r="BS24" s="292"/>
      <c r="BT24" s="292"/>
      <c r="BU24" s="292"/>
      <c r="BV24" s="292"/>
      <c r="BW24" s="292"/>
      <c r="BX24" s="151"/>
    </row>
    <row r="25" spans="2:76" ht="16" customHeight="1">
      <c r="B25" s="323">
        <f t="shared" si="0"/>
        <v>0.54166666666666718</v>
      </c>
      <c r="C25" s="323">
        <f t="shared" si="1"/>
        <v>0.55208333333333393</v>
      </c>
      <c r="D25" s="324">
        <v>1.0416666666666701E-2</v>
      </c>
      <c r="E25" s="399" t="s">
        <v>151</v>
      </c>
      <c r="F25" s="399"/>
      <c r="G25" s="399">
        <v>50</v>
      </c>
      <c r="H25" s="399" t="s">
        <v>152</v>
      </c>
      <c r="I25" s="399" t="s">
        <v>179</v>
      </c>
      <c r="J25" s="177"/>
      <c r="K25" s="393" t="s">
        <v>153</v>
      </c>
      <c r="L25" s="393"/>
      <c r="M25" s="390">
        <v>35</v>
      </c>
      <c r="N25" s="393" t="s">
        <v>154</v>
      </c>
      <c r="O25" s="360" t="s">
        <v>155</v>
      </c>
      <c r="P25" s="177"/>
      <c r="Q25" s="363" t="s">
        <v>156</v>
      </c>
      <c r="R25" s="363"/>
      <c r="S25" s="363">
        <v>35</v>
      </c>
      <c r="T25" s="363" t="s">
        <v>157</v>
      </c>
      <c r="U25" s="396" t="s">
        <v>155</v>
      </c>
      <c r="V25" s="177"/>
      <c r="W25" s="393" t="s">
        <v>158</v>
      </c>
      <c r="X25" s="393"/>
      <c r="Y25" s="390">
        <v>45</v>
      </c>
      <c r="Z25" s="393" t="s">
        <v>159</v>
      </c>
      <c r="AA25" s="360" t="s">
        <v>155</v>
      </c>
      <c r="AB25" s="177"/>
      <c r="AC25" s="363" t="s">
        <v>160</v>
      </c>
      <c r="AD25" s="363"/>
      <c r="AE25" s="363">
        <v>25</v>
      </c>
      <c r="AF25" s="363" t="s">
        <v>161</v>
      </c>
      <c r="AG25" s="396" t="s">
        <v>155</v>
      </c>
      <c r="AH25" s="67"/>
      <c r="AI25" s="356" t="s">
        <v>180</v>
      </c>
      <c r="AJ25" s="356" t="s">
        <v>181</v>
      </c>
      <c r="AK25" s="356">
        <v>80</v>
      </c>
      <c r="AL25" s="356" t="s">
        <v>119</v>
      </c>
      <c r="AM25" s="356" t="s">
        <v>182</v>
      </c>
      <c r="AN25" s="176"/>
      <c r="AO25" s="450" t="s">
        <v>183</v>
      </c>
      <c r="AP25" s="450" t="s">
        <v>184</v>
      </c>
      <c r="AQ25" s="450">
        <v>79</v>
      </c>
      <c r="AR25" s="450" t="s">
        <v>39</v>
      </c>
      <c r="AS25" s="450" t="s">
        <v>185</v>
      </c>
      <c r="AT25" s="67"/>
      <c r="AU25" s="404"/>
      <c r="AV25" s="378"/>
      <c r="AW25" s="436"/>
      <c r="AX25" s="378"/>
      <c r="AY25" s="378"/>
      <c r="AZ25" s="177"/>
      <c r="BA25" s="292"/>
      <c r="BB25" s="292"/>
      <c r="BC25" s="292"/>
      <c r="BD25" s="292"/>
      <c r="BE25" s="292"/>
      <c r="BF25" s="177"/>
      <c r="BG25" s="292"/>
      <c r="BH25" s="292"/>
      <c r="BI25" s="292"/>
      <c r="BJ25" s="292"/>
      <c r="BK25" s="292"/>
      <c r="BL25" s="177"/>
      <c r="BM25" s="292"/>
      <c r="BN25" s="292"/>
      <c r="BO25" s="292"/>
      <c r="BP25" s="292"/>
      <c r="BQ25" s="292"/>
      <c r="BR25" s="177"/>
      <c r="BS25" s="292"/>
      <c r="BT25" s="292"/>
      <c r="BU25" s="292"/>
      <c r="BV25" s="292"/>
      <c r="BW25" s="292"/>
      <c r="BX25" s="151"/>
    </row>
    <row r="26" spans="2:76" ht="16">
      <c r="B26" s="323">
        <f t="shared" si="0"/>
        <v>0.55208333333333393</v>
      </c>
      <c r="C26" s="323">
        <f t="shared" si="1"/>
        <v>0.56250000000000067</v>
      </c>
      <c r="D26" s="324">
        <v>1.0416666666666701E-2</v>
      </c>
      <c r="E26" s="400"/>
      <c r="F26" s="400"/>
      <c r="G26" s="400"/>
      <c r="H26" s="400"/>
      <c r="I26" s="400"/>
      <c r="J26" s="177"/>
      <c r="K26" s="394"/>
      <c r="L26" s="394"/>
      <c r="M26" s="391"/>
      <c r="N26" s="394"/>
      <c r="O26" s="361"/>
      <c r="P26" s="177"/>
      <c r="Q26" s="364"/>
      <c r="R26" s="364"/>
      <c r="S26" s="364"/>
      <c r="T26" s="364"/>
      <c r="U26" s="397"/>
      <c r="V26" s="177"/>
      <c r="W26" s="394"/>
      <c r="X26" s="394"/>
      <c r="Y26" s="391"/>
      <c r="Z26" s="394"/>
      <c r="AA26" s="361"/>
      <c r="AB26" s="177"/>
      <c r="AC26" s="364"/>
      <c r="AD26" s="364"/>
      <c r="AE26" s="364"/>
      <c r="AF26" s="364"/>
      <c r="AG26" s="397"/>
      <c r="AH26" s="67"/>
      <c r="AI26" s="357"/>
      <c r="AJ26" s="357"/>
      <c r="AK26" s="357"/>
      <c r="AL26" s="357"/>
      <c r="AM26" s="357"/>
      <c r="AN26" s="177"/>
      <c r="AO26" s="451"/>
      <c r="AP26" s="451"/>
      <c r="AQ26" s="451"/>
      <c r="AR26" s="451"/>
      <c r="AS26" s="451"/>
      <c r="AT26" s="67"/>
      <c r="AU26" s="404"/>
      <c r="AV26" s="379"/>
      <c r="AW26" s="436"/>
      <c r="AX26" s="379"/>
      <c r="AY26" s="379"/>
      <c r="AZ26" s="177"/>
      <c r="BA26" s="292"/>
      <c r="BB26" s="292"/>
      <c r="BC26" s="292"/>
      <c r="BD26" s="292"/>
      <c r="BE26" s="292"/>
      <c r="BF26" s="177"/>
      <c r="BG26" s="292"/>
      <c r="BH26" s="292"/>
      <c r="BI26" s="292"/>
      <c r="BJ26" s="292"/>
      <c r="BK26" s="292"/>
      <c r="BL26" s="177"/>
      <c r="BM26" s="292"/>
      <c r="BN26" s="292"/>
      <c r="BO26" s="292"/>
      <c r="BP26" s="292"/>
      <c r="BQ26" s="292"/>
      <c r="BR26" s="177"/>
      <c r="BS26" s="306"/>
      <c r="BT26" s="306"/>
      <c r="BU26" s="306"/>
      <c r="BV26" s="306"/>
      <c r="BW26" s="306"/>
      <c r="BX26" s="151"/>
    </row>
    <row r="27" spans="2:76" ht="15.75" customHeight="1">
      <c r="B27" s="323">
        <f t="shared" si="0"/>
        <v>0.56250000000000067</v>
      </c>
      <c r="C27" s="323">
        <f t="shared" si="1"/>
        <v>0.57291666666666741</v>
      </c>
      <c r="D27" s="324">
        <v>1.0416666666666701E-2</v>
      </c>
      <c r="E27" s="400"/>
      <c r="F27" s="400"/>
      <c r="G27" s="400"/>
      <c r="H27" s="400"/>
      <c r="I27" s="400"/>
      <c r="J27" s="177"/>
      <c r="K27" s="394"/>
      <c r="L27" s="394"/>
      <c r="M27" s="391"/>
      <c r="N27" s="394"/>
      <c r="O27" s="361"/>
      <c r="P27" s="177"/>
      <c r="Q27" s="364"/>
      <c r="R27" s="364"/>
      <c r="S27" s="364"/>
      <c r="T27" s="364"/>
      <c r="U27" s="397"/>
      <c r="V27" s="177"/>
      <c r="W27" s="394"/>
      <c r="X27" s="394"/>
      <c r="Y27" s="391"/>
      <c r="Z27" s="394"/>
      <c r="AA27" s="361"/>
      <c r="AB27" s="177"/>
      <c r="AC27" s="364"/>
      <c r="AD27" s="364"/>
      <c r="AE27" s="364"/>
      <c r="AF27" s="364"/>
      <c r="AG27" s="397"/>
      <c r="AH27" s="67"/>
      <c r="AI27" s="357"/>
      <c r="AJ27" s="357"/>
      <c r="AK27" s="357"/>
      <c r="AL27" s="357"/>
      <c r="AM27" s="357"/>
      <c r="AN27" s="177"/>
      <c r="AO27" s="451"/>
      <c r="AP27" s="451"/>
      <c r="AQ27" s="451"/>
      <c r="AR27" s="451"/>
      <c r="AS27" s="451"/>
      <c r="AT27" s="76"/>
      <c r="AU27" s="417" t="s">
        <v>663</v>
      </c>
      <c r="AV27" s="433" t="s">
        <v>186</v>
      </c>
      <c r="AW27" s="586"/>
      <c r="AX27" s="343" t="s">
        <v>121</v>
      </c>
      <c r="AY27" s="342" t="s">
        <v>187</v>
      </c>
      <c r="AZ27" s="216"/>
      <c r="BA27" s="602" t="s">
        <v>667</v>
      </c>
      <c r="BB27" s="459" t="s">
        <v>188</v>
      </c>
      <c r="BC27" s="384">
        <v>18</v>
      </c>
      <c r="BD27" s="387" t="s">
        <v>167</v>
      </c>
      <c r="BE27" s="460" t="s">
        <v>175</v>
      </c>
      <c r="BF27" s="183"/>
      <c r="BG27" s="430" t="s">
        <v>189</v>
      </c>
      <c r="BH27" s="591" t="s">
        <v>177</v>
      </c>
      <c r="BI27" s="430">
        <v>20</v>
      </c>
      <c r="BJ27" s="430" t="s">
        <v>171</v>
      </c>
      <c r="BK27" s="591" t="s">
        <v>677</v>
      </c>
      <c r="BL27" s="183"/>
      <c r="BM27" s="429" t="s">
        <v>190</v>
      </c>
      <c r="BN27" s="429" t="s">
        <v>170</v>
      </c>
      <c r="BO27" s="587">
        <v>20</v>
      </c>
      <c r="BP27" s="449" t="s">
        <v>174</v>
      </c>
      <c r="BQ27" s="429" t="s">
        <v>191</v>
      </c>
      <c r="BR27" s="199"/>
      <c r="BS27" s="371" t="s">
        <v>192</v>
      </c>
      <c r="BT27" s="371" t="s">
        <v>193</v>
      </c>
      <c r="BU27" s="371">
        <v>22</v>
      </c>
      <c r="BV27" s="371" t="s">
        <v>659</v>
      </c>
      <c r="BW27" s="371" t="s">
        <v>179</v>
      </c>
      <c r="BX27" s="151"/>
    </row>
    <row r="28" spans="2:76" ht="16">
      <c r="B28" s="323">
        <f t="shared" si="0"/>
        <v>0.57291666666666741</v>
      </c>
      <c r="C28" s="323">
        <f t="shared" si="1"/>
        <v>0.58333333333333415</v>
      </c>
      <c r="D28" s="324">
        <v>1.0416666666666701E-2</v>
      </c>
      <c r="E28" s="401"/>
      <c r="F28" s="416"/>
      <c r="G28" s="416"/>
      <c r="H28" s="416"/>
      <c r="I28" s="416"/>
      <c r="J28" s="177"/>
      <c r="K28" s="395"/>
      <c r="L28" s="395"/>
      <c r="M28" s="392"/>
      <c r="N28" s="395"/>
      <c r="O28" s="362"/>
      <c r="P28" s="177"/>
      <c r="Q28" s="365"/>
      <c r="R28" s="365"/>
      <c r="S28" s="365"/>
      <c r="T28" s="365"/>
      <c r="U28" s="398"/>
      <c r="V28" s="177"/>
      <c r="W28" s="395"/>
      <c r="X28" s="395"/>
      <c r="Y28" s="392"/>
      <c r="Z28" s="395"/>
      <c r="AA28" s="362"/>
      <c r="AB28" s="177"/>
      <c r="AC28" s="365"/>
      <c r="AD28" s="365"/>
      <c r="AE28" s="365"/>
      <c r="AF28" s="365"/>
      <c r="AG28" s="398"/>
      <c r="AH28" s="65"/>
      <c r="AI28" s="357"/>
      <c r="AJ28" s="357"/>
      <c r="AK28" s="357"/>
      <c r="AL28" s="357"/>
      <c r="AM28" s="357"/>
      <c r="AN28" s="179"/>
      <c r="AO28" s="451"/>
      <c r="AP28" s="451"/>
      <c r="AQ28" s="451"/>
      <c r="AR28" s="451"/>
      <c r="AS28" s="451"/>
      <c r="AT28" s="98"/>
      <c r="AU28" s="431"/>
      <c r="AV28" s="433"/>
      <c r="AW28" s="586"/>
      <c r="AX28" s="343"/>
      <c r="AY28" s="342"/>
      <c r="AZ28" s="217"/>
      <c r="BA28" s="602"/>
      <c r="BB28" s="459"/>
      <c r="BC28" s="385"/>
      <c r="BD28" s="387"/>
      <c r="BE28" s="460"/>
      <c r="BF28" s="183"/>
      <c r="BG28" s="430"/>
      <c r="BH28" s="591"/>
      <c r="BI28" s="430"/>
      <c r="BJ28" s="430"/>
      <c r="BK28" s="591"/>
      <c r="BL28" s="183"/>
      <c r="BM28" s="429"/>
      <c r="BN28" s="429"/>
      <c r="BO28" s="587"/>
      <c r="BP28" s="449"/>
      <c r="BQ28" s="429"/>
      <c r="BR28" s="200"/>
      <c r="BS28" s="372"/>
      <c r="BT28" s="372"/>
      <c r="BU28" s="372"/>
      <c r="BV28" s="372"/>
      <c r="BW28" s="372"/>
      <c r="BX28" s="151"/>
    </row>
    <row r="29" spans="2:76" ht="17" customHeight="1">
      <c r="B29" s="323">
        <f t="shared" si="0"/>
        <v>0.58333333333333415</v>
      </c>
      <c r="C29" s="323">
        <f t="shared" si="1"/>
        <v>0.59375000000000089</v>
      </c>
      <c r="D29" s="324">
        <v>1.0416666666666701E-2</v>
      </c>
      <c r="E29" s="318" t="s">
        <v>194</v>
      </c>
      <c r="F29" s="318"/>
      <c r="G29" s="318"/>
      <c r="H29" s="318"/>
      <c r="I29" s="318"/>
      <c r="J29" s="238"/>
      <c r="K29" s="304"/>
      <c r="L29" s="304"/>
      <c r="M29" s="304"/>
      <c r="N29" s="314"/>
      <c r="O29" s="304"/>
      <c r="P29" s="238"/>
      <c r="Q29" s="304"/>
      <c r="R29" s="304"/>
      <c r="S29" s="304"/>
      <c r="T29" s="314"/>
      <c r="U29" s="304"/>
      <c r="V29" s="238"/>
      <c r="W29" s="304"/>
      <c r="X29" s="304"/>
      <c r="Y29" s="304"/>
      <c r="Z29" s="314"/>
      <c r="AA29" s="304"/>
      <c r="AB29" s="238"/>
      <c r="AC29" s="304"/>
      <c r="AD29" s="304"/>
      <c r="AE29" s="304"/>
      <c r="AF29" s="314"/>
      <c r="AG29" s="304"/>
      <c r="AH29" s="63"/>
      <c r="AI29" s="357"/>
      <c r="AJ29" s="357"/>
      <c r="AK29" s="357"/>
      <c r="AL29" s="357"/>
      <c r="AM29" s="357"/>
      <c r="AN29" s="182"/>
      <c r="AO29" s="451"/>
      <c r="AP29" s="451"/>
      <c r="AQ29" s="451"/>
      <c r="AR29" s="451"/>
      <c r="AS29" s="451"/>
      <c r="AT29" s="91"/>
      <c r="AU29" s="431"/>
      <c r="AV29" s="433"/>
      <c r="AW29" s="586"/>
      <c r="AX29" s="343"/>
      <c r="AY29" s="342"/>
      <c r="AZ29" s="218"/>
      <c r="BA29" s="602"/>
      <c r="BB29" s="459"/>
      <c r="BC29" s="385"/>
      <c r="BD29" s="387"/>
      <c r="BE29" s="460"/>
      <c r="BF29" s="172"/>
      <c r="BG29" s="430"/>
      <c r="BH29" s="591"/>
      <c r="BI29" s="430"/>
      <c r="BJ29" s="430"/>
      <c r="BK29" s="591"/>
      <c r="BL29" s="172"/>
      <c r="BM29" s="429"/>
      <c r="BN29" s="429"/>
      <c r="BO29" s="587"/>
      <c r="BP29" s="449"/>
      <c r="BQ29" s="429"/>
      <c r="BR29" s="201"/>
      <c r="BS29" s="372"/>
      <c r="BT29" s="372"/>
      <c r="BU29" s="372"/>
      <c r="BV29" s="372"/>
      <c r="BW29" s="372"/>
      <c r="BX29" s="151"/>
    </row>
    <row r="30" spans="2:76" ht="16">
      <c r="B30" s="323">
        <f t="shared" si="0"/>
        <v>0.59375000000000089</v>
      </c>
      <c r="C30" s="323">
        <f t="shared" si="1"/>
        <v>0.60416666666666763</v>
      </c>
      <c r="D30" s="324">
        <v>1.0416666666666701E-2</v>
      </c>
      <c r="E30" s="399" t="s">
        <v>151</v>
      </c>
      <c r="F30" s="399"/>
      <c r="G30" s="399">
        <v>50</v>
      </c>
      <c r="H30" s="399" t="s">
        <v>152</v>
      </c>
      <c r="I30" s="399" t="s">
        <v>179</v>
      </c>
      <c r="J30" s="177"/>
      <c r="K30" s="393" t="s">
        <v>153</v>
      </c>
      <c r="L30" s="393"/>
      <c r="M30" s="390">
        <v>35</v>
      </c>
      <c r="N30" s="393" t="s">
        <v>154</v>
      </c>
      <c r="O30" s="360" t="s">
        <v>155</v>
      </c>
      <c r="P30" s="177"/>
      <c r="Q30" s="363" t="s">
        <v>156</v>
      </c>
      <c r="R30" s="363"/>
      <c r="S30" s="363">
        <v>35</v>
      </c>
      <c r="T30" s="363" t="s">
        <v>157</v>
      </c>
      <c r="U30" s="396" t="s">
        <v>155</v>
      </c>
      <c r="V30" s="177"/>
      <c r="W30" s="393" t="s">
        <v>158</v>
      </c>
      <c r="X30" s="393"/>
      <c r="Y30" s="390">
        <v>45</v>
      </c>
      <c r="Z30" s="393" t="s">
        <v>159</v>
      </c>
      <c r="AA30" s="360" t="s">
        <v>155</v>
      </c>
      <c r="AB30" s="177"/>
      <c r="AC30" s="363" t="s">
        <v>160</v>
      </c>
      <c r="AD30" s="363"/>
      <c r="AE30" s="363">
        <v>25</v>
      </c>
      <c r="AF30" s="363" t="s">
        <v>161</v>
      </c>
      <c r="AG30" s="396" t="s">
        <v>155</v>
      </c>
      <c r="AH30" s="70"/>
      <c r="AI30" s="358"/>
      <c r="AJ30" s="358"/>
      <c r="AK30" s="358"/>
      <c r="AL30" s="358"/>
      <c r="AM30" s="358"/>
      <c r="AN30" s="176"/>
      <c r="AO30" s="452"/>
      <c r="AP30" s="452"/>
      <c r="AQ30" s="452"/>
      <c r="AR30" s="452"/>
      <c r="AS30" s="452"/>
      <c r="AT30" s="77"/>
      <c r="AU30" s="432"/>
      <c r="AV30" s="433"/>
      <c r="AW30" s="586"/>
      <c r="AX30" s="343"/>
      <c r="AY30" s="342"/>
      <c r="AZ30" s="219"/>
      <c r="BA30" s="602"/>
      <c r="BB30" s="459"/>
      <c r="BC30" s="386"/>
      <c r="BD30" s="387"/>
      <c r="BE30" s="460"/>
      <c r="BF30" s="183"/>
      <c r="BG30" s="430"/>
      <c r="BH30" s="591"/>
      <c r="BI30" s="430"/>
      <c r="BJ30" s="430"/>
      <c r="BK30" s="591"/>
      <c r="BL30" s="183"/>
      <c r="BM30" s="429"/>
      <c r="BN30" s="429"/>
      <c r="BO30" s="587"/>
      <c r="BP30" s="449"/>
      <c r="BQ30" s="429"/>
      <c r="BR30" s="202"/>
      <c r="BS30" s="373"/>
      <c r="BT30" s="373"/>
      <c r="BU30" s="373"/>
      <c r="BV30" s="373"/>
      <c r="BW30" s="373"/>
      <c r="BX30" s="151"/>
    </row>
    <row r="31" spans="2:76" ht="15.75" customHeight="1">
      <c r="B31" s="323">
        <f t="shared" si="0"/>
        <v>0.60416666666666763</v>
      </c>
      <c r="C31" s="323">
        <f t="shared" si="1"/>
        <v>0.61458333333333437</v>
      </c>
      <c r="D31" s="324">
        <v>1.0416666666666701E-2</v>
      </c>
      <c r="E31" s="400"/>
      <c r="F31" s="400"/>
      <c r="G31" s="400"/>
      <c r="H31" s="400"/>
      <c r="I31" s="400"/>
      <c r="J31" s="177"/>
      <c r="K31" s="394"/>
      <c r="L31" s="394"/>
      <c r="M31" s="391"/>
      <c r="N31" s="394"/>
      <c r="O31" s="361"/>
      <c r="P31" s="177"/>
      <c r="Q31" s="364"/>
      <c r="R31" s="364"/>
      <c r="S31" s="364"/>
      <c r="T31" s="364"/>
      <c r="U31" s="397"/>
      <c r="V31" s="177"/>
      <c r="W31" s="394"/>
      <c r="X31" s="394"/>
      <c r="Y31" s="391"/>
      <c r="Z31" s="394"/>
      <c r="AA31" s="361"/>
      <c r="AB31" s="177"/>
      <c r="AC31" s="364"/>
      <c r="AD31" s="364"/>
      <c r="AE31" s="364"/>
      <c r="AF31" s="364"/>
      <c r="AG31" s="397"/>
      <c r="AH31" s="67"/>
      <c r="AI31" s="419" t="s">
        <v>195</v>
      </c>
      <c r="AJ31" s="419" t="s">
        <v>196</v>
      </c>
      <c r="AK31" s="419">
        <v>154</v>
      </c>
      <c r="AL31" s="356" t="s">
        <v>119</v>
      </c>
      <c r="AM31" s="422" t="s">
        <v>197</v>
      </c>
      <c r="AN31" s="177"/>
      <c r="AO31" s="298"/>
      <c r="AP31" s="298"/>
      <c r="AQ31" s="298"/>
      <c r="AR31" s="298"/>
      <c r="AS31" s="73"/>
      <c r="AT31" s="67"/>
      <c r="AU31" s="357" t="s">
        <v>664</v>
      </c>
      <c r="AV31" s="357" t="s">
        <v>198</v>
      </c>
      <c r="AW31" s="586"/>
      <c r="AX31" s="343" t="s">
        <v>121</v>
      </c>
      <c r="AY31" s="357"/>
      <c r="AZ31" s="177"/>
      <c r="BA31" s="610" t="s">
        <v>678</v>
      </c>
      <c r="BB31" s="459" t="s">
        <v>186</v>
      </c>
      <c r="BC31" s="384">
        <v>18</v>
      </c>
      <c r="BD31" s="387" t="s">
        <v>167</v>
      </c>
      <c r="BE31" s="459"/>
      <c r="BF31" s="183"/>
      <c r="BG31" s="430" t="s">
        <v>199</v>
      </c>
      <c r="BH31" s="430" t="s">
        <v>200</v>
      </c>
      <c r="BI31" s="430">
        <v>20</v>
      </c>
      <c r="BJ31" s="430" t="s">
        <v>171</v>
      </c>
      <c r="BK31" s="372"/>
      <c r="BL31" s="183"/>
      <c r="BM31" s="429" t="s">
        <v>201</v>
      </c>
      <c r="BN31" s="429" t="s">
        <v>186</v>
      </c>
      <c r="BO31" s="587">
        <v>20</v>
      </c>
      <c r="BP31" s="449" t="s">
        <v>174</v>
      </c>
      <c r="BQ31" s="429"/>
      <c r="BR31" s="199"/>
      <c r="BS31" s="371" t="s">
        <v>202</v>
      </c>
      <c r="BT31" s="371" t="s">
        <v>173</v>
      </c>
      <c r="BU31" s="371">
        <v>22</v>
      </c>
      <c r="BV31" s="371" t="s">
        <v>659</v>
      </c>
      <c r="BW31" s="457" t="s">
        <v>175</v>
      </c>
      <c r="BX31" s="151"/>
    </row>
    <row r="32" spans="2:76" ht="15.75" customHeight="1">
      <c r="B32" s="323">
        <f t="shared" si="0"/>
        <v>0.61458333333333437</v>
      </c>
      <c r="C32" s="323">
        <f t="shared" si="1"/>
        <v>0.62500000000000111</v>
      </c>
      <c r="D32" s="324">
        <v>1.0416666666666701E-2</v>
      </c>
      <c r="E32" s="400"/>
      <c r="F32" s="400"/>
      <c r="G32" s="400"/>
      <c r="H32" s="400"/>
      <c r="I32" s="400"/>
      <c r="J32" s="177"/>
      <c r="K32" s="394"/>
      <c r="L32" s="394"/>
      <c r="M32" s="391"/>
      <c r="N32" s="394"/>
      <c r="O32" s="361"/>
      <c r="P32" s="177"/>
      <c r="Q32" s="364"/>
      <c r="R32" s="364"/>
      <c r="S32" s="364"/>
      <c r="T32" s="364"/>
      <c r="U32" s="397"/>
      <c r="V32" s="177"/>
      <c r="W32" s="394"/>
      <c r="X32" s="394"/>
      <c r="Y32" s="391"/>
      <c r="Z32" s="394"/>
      <c r="AA32" s="361"/>
      <c r="AB32" s="177"/>
      <c r="AC32" s="364"/>
      <c r="AD32" s="364"/>
      <c r="AE32" s="364"/>
      <c r="AF32" s="364"/>
      <c r="AG32" s="397"/>
      <c r="AH32" s="67"/>
      <c r="AI32" s="420"/>
      <c r="AJ32" s="420"/>
      <c r="AK32" s="420"/>
      <c r="AL32" s="357"/>
      <c r="AM32" s="423"/>
      <c r="AN32" s="177"/>
      <c r="AO32" s="294"/>
      <c r="AP32" s="294"/>
      <c r="AQ32" s="294"/>
      <c r="AR32" s="294"/>
      <c r="AS32" s="294"/>
      <c r="AT32" s="67"/>
      <c r="AU32" s="357"/>
      <c r="AV32" s="357"/>
      <c r="AW32" s="586"/>
      <c r="AX32" s="343"/>
      <c r="AY32" s="357"/>
      <c r="AZ32" s="177"/>
      <c r="BA32" s="610"/>
      <c r="BB32" s="459"/>
      <c r="BC32" s="385"/>
      <c r="BD32" s="387"/>
      <c r="BE32" s="459"/>
      <c r="BF32" s="183"/>
      <c r="BG32" s="430"/>
      <c r="BH32" s="430"/>
      <c r="BI32" s="430"/>
      <c r="BJ32" s="430"/>
      <c r="BK32" s="372"/>
      <c r="BL32" s="183"/>
      <c r="BM32" s="429"/>
      <c r="BN32" s="429"/>
      <c r="BO32" s="587"/>
      <c r="BP32" s="449"/>
      <c r="BQ32" s="429"/>
      <c r="BR32" s="199"/>
      <c r="BS32" s="372"/>
      <c r="BT32" s="372"/>
      <c r="BU32" s="372"/>
      <c r="BV32" s="372"/>
      <c r="BW32" s="457"/>
      <c r="BX32" s="151"/>
    </row>
    <row r="33" spans="2:76" ht="17" customHeight="1">
      <c r="B33" s="323">
        <f t="shared" si="0"/>
        <v>0.62500000000000111</v>
      </c>
      <c r="C33" s="323">
        <f t="shared" si="1"/>
        <v>0.63541666666666785</v>
      </c>
      <c r="D33" s="324">
        <v>1.0416666666666701E-2</v>
      </c>
      <c r="E33" s="401"/>
      <c r="F33" s="401"/>
      <c r="G33" s="401"/>
      <c r="H33" s="416"/>
      <c r="I33" s="401"/>
      <c r="J33" s="177"/>
      <c r="K33" s="395"/>
      <c r="L33" s="395"/>
      <c r="M33" s="392"/>
      <c r="N33" s="395"/>
      <c r="O33" s="362"/>
      <c r="P33" s="177"/>
      <c r="Q33" s="365"/>
      <c r="R33" s="365"/>
      <c r="S33" s="365"/>
      <c r="T33" s="365"/>
      <c r="U33" s="398"/>
      <c r="V33" s="177"/>
      <c r="W33" s="395"/>
      <c r="X33" s="395"/>
      <c r="Y33" s="392"/>
      <c r="Z33" s="395"/>
      <c r="AA33" s="362"/>
      <c r="AB33" s="177"/>
      <c r="AC33" s="365"/>
      <c r="AD33" s="365"/>
      <c r="AE33" s="365"/>
      <c r="AF33" s="365"/>
      <c r="AG33" s="398"/>
      <c r="AH33" s="65"/>
      <c r="AI33" s="421"/>
      <c r="AJ33" s="421"/>
      <c r="AK33" s="421"/>
      <c r="AL33" s="358"/>
      <c r="AM33" s="424"/>
      <c r="AN33" s="177"/>
      <c r="AO33" s="294"/>
      <c r="AP33" s="294"/>
      <c r="AQ33" s="294"/>
      <c r="AR33" s="294"/>
      <c r="AS33" s="294"/>
      <c r="AT33" s="65"/>
      <c r="AU33" s="357"/>
      <c r="AV33" s="357"/>
      <c r="AW33" s="586"/>
      <c r="AX33" s="343"/>
      <c r="AY33" s="357"/>
      <c r="AZ33" s="177"/>
      <c r="BA33" s="610"/>
      <c r="BB33" s="459"/>
      <c r="BC33" s="385"/>
      <c r="BD33" s="387"/>
      <c r="BE33" s="459"/>
      <c r="BF33" s="183"/>
      <c r="BG33" s="430"/>
      <c r="BH33" s="430"/>
      <c r="BI33" s="430"/>
      <c r="BJ33" s="430"/>
      <c r="BK33" s="372"/>
      <c r="BL33" s="183"/>
      <c r="BM33" s="429"/>
      <c r="BN33" s="429"/>
      <c r="BO33" s="587"/>
      <c r="BP33" s="449"/>
      <c r="BQ33" s="429"/>
      <c r="BR33" s="199"/>
      <c r="BS33" s="372"/>
      <c r="BT33" s="372"/>
      <c r="BU33" s="372"/>
      <c r="BV33" s="372"/>
      <c r="BW33" s="457"/>
      <c r="BX33" s="151"/>
    </row>
    <row r="34" spans="2:76" ht="15.75" customHeight="1">
      <c r="B34" s="323">
        <f t="shared" si="0"/>
        <v>0.63541666666666785</v>
      </c>
      <c r="C34" s="323">
        <f t="shared" si="1"/>
        <v>0.64583333333333459</v>
      </c>
      <c r="D34" s="324">
        <v>1.0416666666666701E-2</v>
      </c>
      <c r="E34" s="413" t="s">
        <v>203</v>
      </c>
      <c r="F34" s="415"/>
      <c r="G34" s="415"/>
      <c r="H34" s="415"/>
      <c r="I34" s="415"/>
      <c r="J34" s="368"/>
      <c r="K34" s="366"/>
      <c r="L34" s="366"/>
      <c r="M34" s="366"/>
      <c r="N34" s="366"/>
      <c r="O34" s="366"/>
      <c r="P34" s="368"/>
      <c r="Q34" s="369"/>
      <c r="R34" s="366"/>
      <c r="S34" s="366"/>
      <c r="T34" s="366"/>
      <c r="U34" s="366"/>
      <c r="V34" s="368"/>
      <c r="W34" s="366"/>
      <c r="X34" s="366"/>
      <c r="Y34" s="366"/>
      <c r="Z34" s="366"/>
      <c r="AA34" s="366"/>
      <c r="AB34" s="368"/>
      <c r="AC34" s="369"/>
      <c r="AD34" s="366"/>
      <c r="AE34" s="366"/>
      <c r="AF34" s="366"/>
      <c r="AG34" s="366"/>
      <c r="AH34" s="63"/>
      <c r="AI34" s="302" t="s">
        <v>150</v>
      </c>
      <c r="AJ34" s="302"/>
      <c r="AK34" s="302">
        <v>154</v>
      </c>
      <c r="AL34" s="304" t="s">
        <v>64</v>
      </c>
      <c r="AM34" s="304" t="s">
        <v>65</v>
      </c>
      <c r="AN34" s="172"/>
      <c r="AO34" s="294"/>
      <c r="AP34" s="294"/>
      <c r="AQ34" s="294"/>
      <c r="AR34" s="294"/>
      <c r="AS34" s="294"/>
      <c r="AT34" s="63"/>
      <c r="AU34" s="358"/>
      <c r="AV34" s="358"/>
      <c r="AW34" s="586"/>
      <c r="AX34" s="343"/>
      <c r="AY34" s="358"/>
      <c r="AZ34" s="172"/>
      <c r="BA34" s="611"/>
      <c r="BB34" s="459"/>
      <c r="BC34" s="386"/>
      <c r="BD34" s="387"/>
      <c r="BE34" s="459"/>
      <c r="BF34" s="172"/>
      <c r="BG34" s="430"/>
      <c r="BH34" s="430"/>
      <c r="BI34" s="430"/>
      <c r="BJ34" s="430"/>
      <c r="BK34" s="373"/>
      <c r="BL34" s="172"/>
      <c r="BM34" s="429"/>
      <c r="BN34" s="429"/>
      <c r="BO34" s="587"/>
      <c r="BP34" s="449"/>
      <c r="BQ34" s="429"/>
      <c r="BR34" s="203"/>
      <c r="BS34" s="373"/>
      <c r="BT34" s="373"/>
      <c r="BU34" s="373"/>
      <c r="BV34" s="373"/>
      <c r="BW34" s="458"/>
      <c r="BX34" s="151"/>
    </row>
    <row r="35" spans="2:76" ht="15.75" customHeight="1">
      <c r="B35" s="323">
        <f t="shared" si="0"/>
        <v>0.64583333333333459</v>
      </c>
      <c r="C35" s="323">
        <f t="shared" si="1"/>
        <v>0.65625000000000133</v>
      </c>
      <c r="D35" s="324">
        <v>1.0416666666666701E-2</v>
      </c>
      <c r="E35" s="414"/>
      <c r="F35" s="410"/>
      <c r="G35" s="410">
        <v>170</v>
      </c>
      <c r="H35" s="410"/>
      <c r="I35" s="410"/>
      <c r="J35" s="368"/>
      <c r="K35" s="367"/>
      <c r="L35" s="367"/>
      <c r="M35" s="367"/>
      <c r="N35" s="367"/>
      <c r="O35" s="367"/>
      <c r="P35" s="368"/>
      <c r="Q35" s="370"/>
      <c r="R35" s="367"/>
      <c r="S35" s="367"/>
      <c r="T35" s="367"/>
      <c r="U35" s="367"/>
      <c r="V35" s="368"/>
      <c r="W35" s="367"/>
      <c r="X35" s="367"/>
      <c r="Y35" s="367"/>
      <c r="Z35" s="367"/>
      <c r="AA35" s="367"/>
      <c r="AB35" s="368"/>
      <c r="AC35" s="370"/>
      <c r="AD35" s="367"/>
      <c r="AE35" s="367"/>
      <c r="AF35" s="367"/>
      <c r="AG35" s="367"/>
      <c r="AH35" s="70"/>
      <c r="AI35" s="419" t="s">
        <v>204</v>
      </c>
      <c r="AJ35" s="419" t="s">
        <v>205</v>
      </c>
      <c r="AK35" s="422">
        <v>154</v>
      </c>
      <c r="AL35" s="356" t="s">
        <v>119</v>
      </c>
      <c r="AM35" s="418" t="s">
        <v>25</v>
      </c>
      <c r="AN35" s="183"/>
      <c r="AO35" s="294"/>
      <c r="AP35" s="294"/>
      <c r="AQ35" s="294"/>
      <c r="AR35" s="294"/>
      <c r="AS35" s="294"/>
      <c r="AT35" s="70"/>
      <c r="AU35" s="356" t="s">
        <v>665</v>
      </c>
      <c r="AV35" s="356" t="s">
        <v>186</v>
      </c>
      <c r="AW35" s="586"/>
      <c r="AX35" s="343" t="s">
        <v>121</v>
      </c>
      <c r="AY35" s="356"/>
      <c r="AZ35" s="183"/>
      <c r="BA35" s="381" t="s">
        <v>206</v>
      </c>
      <c r="BB35" s="588" t="s">
        <v>207</v>
      </c>
      <c r="BC35" s="384">
        <v>18</v>
      </c>
      <c r="BD35" s="387" t="s">
        <v>167</v>
      </c>
      <c r="BE35" s="589" t="s">
        <v>676</v>
      </c>
      <c r="BF35" s="204"/>
      <c r="BG35" s="372" t="s">
        <v>208</v>
      </c>
      <c r="BH35" s="372" t="s">
        <v>209</v>
      </c>
      <c r="BI35" s="430">
        <v>20</v>
      </c>
      <c r="BJ35" s="430" t="s">
        <v>171</v>
      </c>
      <c r="BK35" s="372"/>
      <c r="BL35" s="204"/>
      <c r="BM35" s="455" t="s">
        <v>210</v>
      </c>
      <c r="BN35" s="455" t="s">
        <v>211</v>
      </c>
      <c r="BO35" s="587">
        <v>20</v>
      </c>
      <c r="BP35" s="449" t="s">
        <v>174</v>
      </c>
      <c r="BQ35" s="455"/>
      <c r="BR35" s="183"/>
      <c r="BS35" s="371" t="s">
        <v>212</v>
      </c>
      <c r="BT35" s="371" t="s">
        <v>170</v>
      </c>
      <c r="BU35" s="371">
        <v>22</v>
      </c>
      <c r="BV35" s="371" t="s">
        <v>659</v>
      </c>
      <c r="BW35" s="374"/>
      <c r="BX35" s="151" t="s">
        <v>213</v>
      </c>
    </row>
    <row r="36" spans="2:76" ht="16" customHeight="1">
      <c r="B36" s="323">
        <f t="shared" si="0"/>
        <v>0.65625000000000133</v>
      </c>
      <c r="C36" s="323">
        <f t="shared" si="1"/>
        <v>0.66666666666666807</v>
      </c>
      <c r="D36" s="324">
        <v>1.0416666666666701E-2</v>
      </c>
      <c r="E36" s="399" t="s">
        <v>151</v>
      </c>
      <c r="F36" s="406"/>
      <c r="G36" s="406">
        <v>50</v>
      </c>
      <c r="H36" s="399" t="s">
        <v>152</v>
      </c>
      <c r="I36" s="406" t="s">
        <v>179</v>
      </c>
      <c r="J36" s="246"/>
      <c r="K36" s="393" t="s">
        <v>153</v>
      </c>
      <c r="L36" s="393"/>
      <c r="M36" s="390">
        <v>35</v>
      </c>
      <c r="N36" s="393" t="s">
        <v>154</v>
      </c>
      <c r="O36" s="360" t="s">
        <v>155</v>
      </c>
      <c r="P36" s="246"/>
      <c r="Q36" s="363" t="s">
        <v>156</v>
      </c>
      <c r="R36" s="363"/>
      <c r="S36" s="363">
        <v>35</v>
      </c>
      <c r="T36" s="363" t="s">
        <v>157</v>
      </c>
      <c r="U36" s="396" t="s">
        <v>155</v>
      </c>
      <c r="V36" s="246"/>
      <c r="W36" s="393" t="s">
        <v>158</v>
      </c>
      <c r="X36" s="393"/>
      <c r="Y36" s="390">
        <v>45</v>
      </c>
      <c r="Z36" s="393" t="s">
        <v>159</v>
      </c>
      <c r="AA36" s="360" t="s">
        <v>155</v>
      </c>
      <c r="AB36" s="246"/>
      <c r="AC36" s="363" t="s">
        <v>160</v>
      </c>
      <c r="AD36" s="363"/>
      <c r="AE36" s="363">
        <v>25</v>
      </c>
      <c r="AF36" s="363" t="s">
        <v>161</v>
      </c>
      <c r="AG36" s="396" t="s">
        <v>155</v>
      </c>
      <c r="AH36" s="67"/>
      <c r="AI36" s="420"/>
      <c r="AJ36" s="420"/>
      <c r="AK36" s="423"/>
      <c r="AL36" s="357"/>
      <c r="AM36" s="418"/>
      <c r="AN36" s="183"/>
      <c r="AO36" s="294"/>
      <c r="AP36" s="294"/>
      <c r="AQ36" s="294"/>
      <c r="AR36" s="294"/>
      <c r="AS36" s="294"/>
      <c r="AT36" s="67"/>
      <c r="AU36" s="357"/>
      <c r="AV36" s="357"/>
      <c r="AW36" s="586"/>
      <c r="AX36" s="343"/>
      <c r="AY36" s="357"/>
      <c r="AZ36" s="183"/>
      <c r="BA36" s="382"/>
      <c r="BB36" s="589"/>
      <c r="BC36" s="385"/>
      <c r="BD36" s="387"/>
      <c r="BE36" s="589"/>
      <c r="BF36" s="183"/>
      <c r="BG36" s="372"/>
      <c r="BH36" s="372"/>
      <c r="BI36" s="430"/>
      <c r="BJ36" s="430"/>
      <c r="BK36" s="372"/>
      <c r="BL36" s="183"/>
      <c r="BM36" s="455"/>
      <c r="BN36" s="455"/>
      <c r="BO36" s="587"/>
      <c r="BP36" s="449"/>
      <c r="BQ36" s="455"/>
      <c r="BR36" s="183"/>
      <c r="BS36" s="372"/>
      <c r="BT36" s="372"/>
      <c r="BU36" s="372"/>
      <c r="BV36" s="372"/>
      <c r="BW36" s="375"/>
      <c r="BX36" s="151"/>
    </row>
    <row r="37" spans="2:76" ht="15.75" customHeight="1">
      <c r="B37" s="323">
        <f t="shared" si="0"/>
        <v>0.66666666666666807</v>
      </c>
      <c r="C37" s="323">
        <f t="shared" si="1"/>
        <v>0.67708333333333481</v>
      </c>
      <c r="D37" s="324">
        <v>1.0416666666666701E-2</v>
      </c>
      <c r="E37" s="400"/>
      <c r="F37" s="407"/>
      <c r="G37" s="407"/>
      <c r="H37" s="400"/>
      <c r="I37" s="407"/>
      <c r="J37" s="246"/>
      <c r="K37" s="394"/>
      <c r="L37" s="394"/>
      <c r="M37" s="391"/>
      <c r="N37" s="394"/>
      <c r="O37" s="361"/>
      <c r="P37" s="246"/>
      <c r="Q37" s="364"/>
      <c r="R37" s="364"/>
      <c r="S37" s="364"/>
      <c r="T37" s="364"/>
      <c r="U37" s="397"/>
      <c r="V37" s="246"/>
      <c r="W37" s="394"/>
      <c r="X37" s="394"/>
      <c r="Y37" s="391"/>
      <c r="Z37" s="394"/>
      <c r="AA37" s="361"/>
      <c r="AB37" s="246"/>
      <c r="AC37" s="364"/>
      <c r="AD37" s="364"/>
      <c r="AE37" s="364"/>
      <c r="AF37" s="364"/>
      <c r="AG37" s="397"/>
      <c r="AH37" s="67"/>
      <c r="AI37" s="421"/>
      <c r="AJ37" s="421"/>
      <c r="AK37" s="424"/>
      <c r="AL37" s="358"/>
      <c r="AM37" s="418"/>
      <c r="AN37" s="183"/>
      <c r="AO37" s="294"/>
      <c r="AP37" s="294"/>
      <c r="AQ37" s="294"/>
      <c r="AR37" s="294"/>
      <c r="AS37" s="294"/>
      <c r="AT37" s="67"/>
      <c r="AU37" s="357"/>
      <c r="AV37" s="357"/>
      <c r="AW37" s="586"/>
      <c r="AX37" s="343"/>
      <c r="AY37" s="357"/>
      <c r="AZ37" s="183"/>
      <c r="BA37" s="382"/>
      <c r="BB37" s="589"/>
      <c r="BC37" s="385"/>
      <c r="BD37" s="387"/>
      <c r="BE37" s="589"/>
      <c r="BF37" s="183"/>
      <c r="BG37" s="372"/>
      <c r="BH37" s="372"/>
      <c r="BI37" s="430"/>
      <c r="BJ37" s="430"/>
      <c r="BK37" s="372"/>
      <c r="BL37" s="183"/>
      <c r="BM37" s="455"/>
      <c r="BN37" s="455"/>
      <c r="BO37" s="587"/>
      <c r="BP37" s="449"/>
      <c r="BQ37" s="455"/>
      <c r="BR37" s="183"/>
      <c r="BS37" s="372"/>
      <c r="BT37" s="372"/>
      <c r="BU37" s="372"/>
      <c r="BV37" s="372"/>
      <c r="BW37" s="375"/>
      <c r="BX37" s="151"/>
    </row>
    <row r="38" spans="2:76" ht="16.5" customHeight="1">
      <c r="B38" s="323">
        <f t="shared" si="0"/>
        <v>0.67708333333333481</v>
      </c>
      <c r="C38" s="323">
        <f t="shared" si="1"/>
        <v>0.68750000000000155</v>
      </c>
      <c r="D38" s="324">
        <v>1.0416666666666701E-2</v>
      </c>
      <c r="E38" s="400"/>
      <c r="F38" s="407"/>
      <c r="G38" s="407"/>
      <c r="H38" s="400"/>
      <c r="I38" s="407"/>
      <c r="J38" s="246"/>
      <c r="K38" s="394"/>
      <c r="L38" s="394"/>
      <c r="M38" s="391"/>
      <c r="N38" s="394"/>
      <c r="O38" s="361"/>
      <c r="P38" s="246"/>
      <c r="Q38" s="364"/>
      <c r="R38" s="364"/>
      <c r="S38" s="364"/>
      <c r="T38" s="364"/>
      <c r="U38" s="397"/>
      <c r="V38" s="246"/>
      <c r="W38" s="394"/>
      <c r="X38" s="394"/>
      <c r="Y38" s="391"/>
      <c r="Z38" s="394"/>
      <c r="AA38" s="361"/>
      <c r="AB38" s="246"/>
      <c r="AC38" s="364"/>
      <c r="AD38" s="364"/>
      <c r="AE38" s="364"/>
      <c r="AF38" s="364"/>
      <c r="AG38" s="397"/>
      <c r="AH38" s="65"/>
      <c r="AI38" s="356" t="s">
        <v>214</v>
      </c>
      <c r="AJ38" s="356" t="s">
        <v>215</v>
      </c>
      <c r="AK38" s="427">
        <v>154</v>
      </c>
      <c r="AL38" s="342" t="s">
        <v>119</v>
      </c>
      <c r="AM38" s="418" t="s">
        <v>216</v>
      </c>
      <c r="AN38" s="183"/>
      <c r="AO38" s="294"/>
      <c r="AP38" s="294"/>
      <c r="AQ38" s="294"/>
      <c r="AR38" s="294"/>
      <c r="AS38" s="294"/>
      <c r="AT38" s="65"/>
      <c r="AU38" s="358"/>
      <c r="AV38" s="358"/>
      <c r="AW38" s="586"/>
      <c r="AX38" s="343"/>
      <c r="AY38" s="358"/>
      <c r="AZ38" s="183"/>
      <c r="BA38" s="383"/>
      <c r="BB38" s="590"/>
      <c r="BC38" s="386"/>
      <c r="BD38" s="387"/>
      <c r="BE38" s="590"/>
      <c r="BF38" s="183"/>
      <c r="BG38" s="373"/>
      <c r="BH38" s="373"/>
      <c r="BI38" s="430"/>
      <c r="BJ38" s="430"/>
      <c r="BK38" s="373"/>
      <c r="BL38" s="183"/>
      <c r="BM38" s="456"/>
      <c r="BN38" s="456"/>
      <c r="BO38" s="587"/>
      <c r="BP38" s="449"/>
      <c r="BQ38" s="456"/>
      <c r="BR38" s="183"/>
      <c r="BS38" s="373"/>
      <c r="BT38" s="373"/>
      <c r="BU38" s="373"/>
      <c r="BV38" s="373"/>
      <c r="BW38" s="376"/>
      <c r="BX38" s="151"/>
    </row>
    <row r="39" spans="2:76" ht="16.5" customHeight="1">
      <c r="B39" s="323">
        <f t="shared" ref="B39:B44" si="2">C38</f>
        <v>0.68750000000000155</v>
      </c>
      <c r="C39" s="323">
        <f t="shared" ref="C39:C43" si="3">B39+D38</f>
        <v>0.69791666666666829</v>
      </c>
      <c r="D39" s="324">
        <v>1.0416666666666701E-2</v>
      </c>
      <c r="E39" s="401"/>
      <c r="F39" s="408"/>
      <c r="G39" s="408"/>
      <c r="H39" s="416"/>
      <c r="I39" s="408"/>
      <c r="J39" s="246"/>
      <c r="K39" s="395"/>
      <c r="L39" s="395"/>
      <c r="M39" s="392"/>
      <c r="N39" s="395"/>
      <c r="O39" s="362"/>
      <c r="P39" s="246"/>
      <c r="Q39" s="365"/>
      <c r="R39" s="365"/>
      <c r="S39" s="365"/>
      <c r="T39" s="365"/>
      <c r="U39" s="398"/>
      <c r="V39" s="246"/>
      <c r="W39" s="395"/>
      <c r="X39" s="395"/>
      <c r="Y39" s="392"/>
      <c r="Z39" s="395"/>
      <c r="AA39" s="362"/>
      <c r="AB39" s="246"/>
      <c r="AC39" s="365"/>
      <c r="AD39" s="365"/>
      <c r="AE39" s="365"/>
      <c r="AF39" s="365"/>
      <c r="AG39" s="398"/>
      <c r="AH39" s="63"/>
      <c r="AI39" s="358"/>
      <c r="AJ39" s="358"/>
      <c r="AK39" s="427"/>
      <c r="AL39" s="342"/>
      <c r="AM39" s="418"/>
      <c r="AN39" s="184"/>
      <c r="AO39" s="294"/>
      <c r="AP39" s="294"/>
      <c r="AQ39" s="294"/>
      <c r="AR39" s="294"/>
      <c r="AS39" s="294"/>
      <c r="AT39" s="63"/>
      <c r="AU39" s="356" t="s">
        <v>666</v>
      </c>
      <c r="AV39" s="356" t="s">
        <v>217</v>
      </c>
      <c r="AW39" s="586"/>
      <c r="AX39" s="343" t="s">
        <v>121</v>
      </c>
      <c r="AY39" s="356"/>
      <c r="AZ39" s="184"/>
      <c r="BA39" s="381" t="s">
        <v>218</v>
      </c>
      <c r="BB39" s="381" t="s">
        <v>219</v>
      </c>
      <c r="BC39" s="384">
        <v>18</v>
      </c>
      <c r="BD39" s="387" t="s">
        <v>167</v>
      </c>
      <c r="BE39" s="381"/>
      <c r="BF39" s="184"/>
      <c r="BG39" s="371" t="s">
        <v>220</v>
      </c>
      <c r="BH39" s="371" t="s">
        <v>221</v>
      </c>
      <c r="BI39" s="430">
        <v>20</v>
      </c>
      <c r="BJ39" s="430" t="s">
        <v>171</v>
      </c>
      <c r="BK39" s="457" t="s">
        <v>175</v>
      </c>
      <c r="BL39" s="184"/>
      <c r="BM39" s="454" t="s">
        <v>222</v>
      </c>
      <c r="BN39" s="454" t="s">
        <v>207</v>
      </c>
      <c r="BO39" s="587">
        <v>20</v>
      </c>
      <c r="BP39" s="449" t="s">
        <v>174</v>
      </c>
      <c r="BQ39" s="599" t="s">
        <v>660</v>
      </c>
      <c r="BR39" s="184"/>
      <c r="BS39" s="371" t="s">
        <v>223</v>
      </c>
      <c r="BT39" s="371" t="s">
        <v>186</v>
      </c>
      <c r="BU39" s="371">
        <v>22</v>
      </c>
      <c r="BV39" s="371" t="s">
        <v>659</v>
      </c>
      <c r="BW39" s="374"/>
      <c r="BX39" s="151"/>
    </row>
    <row r="40" spans="2:76" ht="20" customHeight="1">
      <c r="B40" s="323">
        <f t="shared" si="2"/>
        <v>0.69791666666666829</v>
      </c>
      <c r="C40" s="323">
        <f t="shared" si="3"/>
        <v>0.70833333333333504</v>
      </c>
      <c r="D40" s="324">
        <v>1.0416666666666701E-2</v>
      </c>
      <c r="E40" s="169" t="s">
        <v>224</v>
      </c>
      <c r="F40" s="169"/>
      <c r="G40" s="169">
        <v>170</v>
      </c>
      <c r="H40" s="169"/>
      <c r="I40" s="169"/>
      <c r="J40" s="247"/>
      <c r="K40" s="169"/>
      <c r="L40" s="169"/>
      <c r="M40" s="169"/>
      <c r="N40" s="169"/>
      <c r="O40" s="169"/>
      <c r="P40" s="247"/>
      <c r="Q40" s="169"/>
      <c r="R40" s="169"/>
      <c r="S40" s="169"/>
      <c r="T40" s="169"/>
      <c r="U40" s="169"/>
      <c r="V40" s="247"/>
      <c r="W40" s="169"/>
      <c r="X40" s="169"/>
      <c r="Y40" s="169"/>
      <c r="Z40" s="169"/>
      <c r="AA40" s="169"/>
      <c r="AB40" s="247"/>
      <c r="AC40" s="169"/>
      <c r="AD40" s="169"/>
      <c r="AE40" s="169"/>
      <c r="AF40" s="169"/>
      <c r="AG40" s="169"/>
      <c r="AH40" s="62"/>
      <c r="AI40" s="356" t="s">
        <v>225</v>
      </c>
      <c r="AJ40" s="356" t="s">
        <v>226</v>
      </c>
      <c r="AK40" s="425">
        <v>154</v>
      </c>
      <c r="AL40" s="342" t="s">
        <v>119</v>
      </c>
      <c r="AM40" s="342" t="s">
        <v>25</v>
      </c>
      <c r="AN40" s="179"/>
      <c r="AO40" s="294"/>
      <c r="AP40" s="294"/>
      <c r="AQ40" s="294"/>
      <c r="AR40" s="294"/>
      <c r="AS40" s="294"/>
      <c r="AT40" s="62"/>
      <c r="AU40" s="357"/>
      <c r="AV40" s="357"/>
      <c r="AW40" s="586"/>
      <c r="AX40" s="343"/>
      <c r="AY40" s="357"/>
      <c r="AZ40" s="179"/>
      <c r="BA40" s="382"/>
      <c r="BB40" s="382"/>
      <c r="BC40" s="385"/>
      <c r="BD40" s="387"/>
      <c r="BE40" s="382"/>
      <c r="BF40" s="179"/>
      <c r="BG40" s="372"/>
      <c r="BH40" s="372"/>
      <c r="BI40" s="430"/>
      <c r="BJ40" s="430"/>
      <c r="BK40" s="457"/>
      <c r="BL40" s="179"/>
      <c r="BM40" s="455"/>
      <c r="BN40" s="455"/>
      <c r="BO40" s="587"/>
      <c r="BP40" s="449"/>
      <c r="BQ40" s="600"/>
      <c r="BR40" s="179"/>
      <c r="BS40" s="372"/>
      <c r="BT40" s="372"/>
      <c r="BU40" s="372"/>
      <c r="BV40" s="372"/>
      <c r="BW40" s="375"/>
      <c r="BX40" s="151"/>
    </row>
    <row r="41" spans="2:76" ht="15.75" customHeight="1">
      <c r="B41" s="323">
        <f t="shared" si="2"/>
        <v>0.70833333333333504</v>
      </c>
      <c r="C41" s="323">
        <f t="shared" si="3"/>
        <v>0.71875000000000178</v>
      </c>
      <c r="D41" s="324">
        <v>1.0416666666666701E-2</v>
      </c>
      <c r="E41" s="402" t="s">
        <v>227</v>
      </c>
      <c r="F41" s="402" t="s">
        <v>129</v>
      </c>
      <c r="G41" s="402">
        <v>170</v>
      </c>
      <c r="H41" s="402" t="s">
        <v>152</v>
      </c>
      <c r="I41" s="402"/>
      <c r="J41" s="177"/>
      <c r="K41" s="290"/>
      <c r="L41" s="290"/>
      <c r="M41" s="290"/>
      <c r="N41" s="315"/>
      <c r="O41" s="290"/>
      <c r="P41" s="177"/>
      <c r="Q41" s="290"/>
      <c r="R41" s="290"/>
      <c r="S41" s="290"/>
      <c r="T41" s="315"/>
      <c r="U41" s="290"/>
      <c r="V41" s="177"/>
      <c r="W41" s="290"/>
      <c r="X41" s="290"/>
      <c r="Y41" s="290"/>
      <c r="Z41" s="315"/>
      <c r="AA41" s="290"/>
      <c r="AB41" s="177"/>
      <c r="AC41" s="290"/>
      <c r="AD41" s="290"/>
      <c r="AE41" s="290"/>
      <c r="AF41" s="315"/>
      <c r="AG41" s="290"/>
      <c r="AH41" s="62"/>
      <c r="AI41" s="357"/>
      <c r="AJ41" s="357"/>
      <c r="AK41" s="426"/>
      <c r="AL41" s="417"/>
      <c r="AM41" s="417"/>
      <c r="AN41" s="175"/>
      <c r="AO41" s="294"/>
      <c r="AP41" s="294"/>
      <c r="AQ41" s="294"/>
      <c r="AR41" s="294"/>
      <c r="AS41" s="294"/>
      <c r="AT41" s="62"/>
      <c r="AU41" s="357"/>
      <c r="AV41" s="357"/>
      <c r="AW41" s="586"/>
      <c r="AX41" s="343"/>
      <c r="AY41" s="357"/>
      <c r="AZ41" s="175"/>
      <c r="BA41" s="382"/>
      <c r="BB41" s="382"/>
      <c r="BC41" s="385"/>
      <c r="BD41" s="387"/>
      <c r="BE41" s="382"/>
      <c r="BF41" s="175"/>
      <c r="BG41" s="372"/>
      <c r="BH41" s="372"/>
      <c r="BI41" s="430"/>
      <c r="BJ41" s="430"/>
      <c r="BK41" s="457"/>
      <c r="BL41" s="175"/>
      <c r="BM41" s="455"/>
      <c r="BN41" s="455"/>
      <c r="BO41" s="587"/>
      <c r="BP41" s="449"/>
      <c r="BQ41" s="600"/>
      <c r="BR41" s="175"/>
      <c r="BS41" s="372"/>
      <c r="BT41" s="372"/>
      <c r="BU41" s="372"/>
      <c r="BV41" s="372"/>
      <c r="BW41" s="375"/>
      <c r="BX41" s="151"/>
    </row>
    <row r="42" spans="2:76" ht="15.75" customHeight="1">
      <c r="B42" s="323">
        <f t="shared" si="2"/>
        <v>0.71875000000000178</v>
      </c>
      <c r="C42" s="323">
        <f t="shared" si="3"/>
        <v>0.72916666666666852</v>
      </c>
      <c r="D42" s="324">
        <v>1.0416666666666701E-2</v>
      </c>
      <c r="E42" s="365"/>
      <c r="F42" s="365"/>
      <c r="G42" s="365"/>
      <c r="H42" s="365"/>
      <c r="I42" s="365"/>
      <c r="J42" s="177"/>
      <c r="K42" s="298"/>
      <c r="L42" s="298"/>
      <c r="M42" s="298"/>
      <c r="N42" s="73"/>
      <c r="O42" s="298"/>
      <c r="P42" s="177"/>
      <c r="Q42" s="298"/>
      <c r="R42" s="298"/>
      <c r="S42" s="298"/>
      <c r="T42" s="73"/>
      <c r="U42" s="298"/>
      <c r="V42" s="177"/>
      <c r="W42" s="298"/>
      <c r="X42" s="298"/>
      <c r="Y42" s="298"/>
      <c r="Z42" s="73"/>
      <c r="AA42" s="298"/>
      <c r="AB42" s="177"/>
      <c r="AC42" s="298"/>
      <c r="AD42" s="298"/>
      <c r="AE42" s="298"/>
      <c r="AF42" s="73"/>
      <c r="AG42" s="298"/>
      <c r="AH42" s="62"/>
      <c r="AI42" s="285" t="s">
        <v>228</v>
      </c>
      <c r="AJ42" s="285" t="s">
        <v>229</v>
      </c>
      <c r="AK42" s="285">
        <v>154</v>
      </c>
      <c r="AL42" s="298" t="s">
        <v>119</v>
      </c>
      <c r="AM42" s="286" t="s">
        <v>230</v>
      </c>
      <c r="AN42" s="175"/>
      <c r="AO42" s="294"/>
      <c r="AP42" s="294"/>
      <c r="AQ42" s="294"/>
      <c r="AR42" s="294"/>
      <c r="AS42" s="294"/>
      <c r="AT42" s="62"/>
      <c r="AU42" s="358"/>
      <c r="AV42" s="358"/>
      <c r="AW42" s="586"/>
      <c r="AX42" s="343"/>
      <c r="AY42" s="358"/>
      <c r="AZ42" s="175"/>
      <c r="BA42" s="383"/>
      <c r="BB42" s="383"/>
      <c r="BC42" s="386"/>
      <c r="BD42" s="387"/>
      <c r="BE42" s="383"/>
      <c r="BF42" s="175"/>
      <c r="BG42" s="373"/>
      <c r="BH42" s="373"/>
      <c r="BI42" s="430"/>
      <c r="BJ42" s="430"/>
      <c r="BK42" s="458"/>
      <c r="BL42" s="175"/>
      <c r="BM42" s="456"/>
      <c r="BN42" s="456"/>
      <c r="BO42" s="587"/>
      <c r="BP42" s="449"/>
      <c r="BQ42" s="601"/>
      <c r="BR42" s="175"/>
      <c r="BS42" s="373"/>
      <c r="BT42" s="373"/>
      <c r="BU42" s="373"/>
      <c r="BV42" s="373"/>
      <c r="BW42" s="376"/>
      <c r="BX42" s="151"/>
    </row>
    <row r="43" spans="2:76" ht="17">
      <c r="B43" s="323">
        <f t="shared" si="2"/>
        <v>0.72916666666666852</v>
      </c>
      <c r="C43" s="323">
        <f t="shared" si="3"/>
        <v>0.73958333333333526</v>
      </c>
      <c r="D43" s="324">
        <v>1.0416666666666701E-2</v>
      </c>
      <c r="E43" s="309" t="s">
        <v>231</v>
      </c>
      <c r="F43" s="298"/>
      <c r="G43" s="298"/>
      <c r="H43" s="73"/>
      <c r="I43" s="298"/>
      <c r="J43" s="177"/>
      <c r="K43" s="298"/>
      <c r="L43" s="298"/>
      <c r="M43" s="298"/>
      <c r="N43" s="73"/>
      <c r="O43" s="298"/>
      <c r="P43" s="177"/>
      <c r="Q43" s="298"/>
      <c r="R43" s="298"/>
      <c r="S43" s="298"/>
      <c r="T43" s="73"/>
      <c r="U43" s="298"/>
      <c r="V43" s="177"/>
      <c r="W43" s="298"/>
      <c r="X43" s="298"/>
      <c r="Y43" s="298"/>
      <c r="Z43" s="73"/>
      <c r="AA43" s="298"/>
      <c r="AB43" s="177"/>
      <c r="AC43" s="298"/>
      <c r="AD43" s="298"/>
      <c r="AE43" s="298"/>
      <c r="AF43" s="73"/>
      <c r="AG43" s="298"/>
      <c r="AH43" s="62"/>
      <c r="AI43" s="265" t="s">
        <v>232</v>
      </c>
      <c r="AJ43" s="285"/>
      <c r="AK43" s="285"/>
      <c r="AL43" s="285"/>
      <c r="AM43" s="285"/>
      <c r="AN43" s="175"/>
      <c r="AO43" s="294"/>
      <c r="AP43" s="294"/>
      <c r="AQ43" s="294"/>
      <c r="AR43" s="294"/>
      <c r="AS43" s="294"/>
      <c r="AT43" s="62"/>
      <c r="AU43" s="92" t="s">
        <v>233</v>
      </c>
      <c r="AV43" s="155"/>
      <c r="AW43" s="155"/>
      <c r="AX43" s="153"/>
      <c r="AY43" s="153"/>
      <c r="AZ43" s="175"/>
      <c r="BA43" s="153"/>
      <c r="BB43" s="155"/>
      <c r="BC43" s="155"/>
      <c r="BD43" s="153"/>
      <c r="BE43" s="153"/>
      <c r="BF43" s="175"/>
      <c r="BG43" s="153"/>
      <c r="BH43" s="155"/>
      <c r="BI43" s="155"/>
      <c r="BJ43" s="153"/>
      <c r="BK43" s="153"/>
      <c r="BL43" s="175"/>
      <c r="BM43" s="153"/>
      <c r="BN43" s="155"/>
      <c r="BO43" s="155"/>
      <c r="BP43" s="153"/>
      <c r="BQ43" s="153"/>
      <c r="BR43" s="175"/>
      <c r="BS43" s="153"/>
      <c r="BT43" s="155"/>
      <c r="BU43" s="155"/>
      <c r="BV43" s="153"/>
      <c r="BW43" s="154"/>
      <c r="BX43" s="151"/>
    </row>
    <row r="44" spans="2:76" ht="16">
      <c r="B44" s="323">
        <f t="shared" si="2"/>
        <v>0.73958333333333526</v>
      </c>
      <c r="C44" s="323">
        <f>B44+D44</f>
        <v>0.79166666666666863</v>
      </c>
      <c r="D44" s="324">
        <v>5.2083333333333336E-2</v>
      </c>
      <c r="E44" s="18" t="s">
        <v>104</v>
      </c>
      <c r="F44" s="288"/>
      <c r="G44" s="288"/>
      <c r="H44" s="296"/>
      <c r="I44" s="288"/>
      <c r="J44" s="177"/>
      <c r="K44" s="288"/>
      <c r="L44" s="288"/>
      <c r="M44" s="288"/>
      <c r="N44" s="296"/>
      <c r="O44" s="288"/>
      <c r="P44" s="177"/>
      <c r="Q44" s="288"/>
      <c r="R44" s="288"/>
      <c r="S44" s="288"/>
      <c r="T44" s="296"/>
      <c r="U44" s="288"/>
      <c r="V44" s="177"/>
      <c r="W44" s="288"/>
      <c r="X44" s="288"/>
      <c r="Y44" s="288"/>
      <c r="Z44" s="296"/>
      <c r="AA44" s="288"/>
      <c r="AB44" s="177"/>
      <c r="AC44" s="288"/>
      <c r="AD44" s="288"/>
      <c r="AE44" s="288"/>
      <c r="AF44" s="296"/>
      <c r="AG44" s="288"/>
      <c r="AH44" s="68"/>
      <c r="AI44" s="149" t="s">
        <v>104</v>
      </c>
      <c r="AJ44" s="289"/>
      <c r="AK44" s="289"/>
      <c r="AL44" s="289"/>
      <c r="AM44" s="297"/>
      <c r="AN44" s="176"/>
      <c r="AO44" s="74"/>
      <c r="AP44" s="74"/>
      <c r="AQ44" s="74"/>
      <c r="AR44" s="74"/>
      <c r="AS44" s="74"/>
      <c r="AT44" s="68"/>
      <c r="AU44" s="149" t="s">
        <v>104</v>
      </c>
      <c r="AV44" s="156"/>
      <c r="AW44" s="156"/>
      <c r="AX44" s="316"/>
      <c r="AY44" s="316"/>
      <c r="AZ44" s="176"/>
      <c r="BA44" s="316"/>
      <c r="BB44" s="156"/>
      <c r="BC44" s="156"/>
      <c r="BD44" s="316"/>
      <c r="BE44" s="316"/>
      <c r="BF44" s="176"/>
      <c r="BG44" s="316"/>
      <c r="BH44" s="156"/>
      <c r="BI44" s="156"/>
      <c r="BJ44" s="316"/>
      <c r="BK44" s="316"/>
      <c r="BL44" s="176"/>
      <c r="BM44" s="316"/>
      <c r="BN44" s="156"/>
      <c r="BO44" s="156"/>
      <c r="BP44" s="316"/>
      <c r="BQ44" s="316"/>
      <c r="BR44" s="176"/>
      <c r="BS44" s="316"/>
      <c r="BT44" s="156"/>
      <c r="BU44" s="156"/>
      <c r="BV44" s="316"/>
      <c r="BW44" s="157"/>
      <c r="BX44" s="151"/>
    </row>
    <row r="45" spans="2:76" ht="15.75" customHeight="1">
      <c r="B45" s="141">
        <v>0.79166666666666663</v>
      </c>
      <c r="C45" s="141">
        <f t="shared" ref="C45:C47" si="4">B45+D45</f>
        <v>0.81249999999999989</v>
      </c>
      <c r="D45" s="142">
        <v>2.0833333333333301E-2</v>
      </c>
      <c r="E45" s="302" t="s">
        <v>105</v>
      </c>
      <c r="F45" s="302"/>
      <c r="G45" s="302">
        <v>440</v>
      </c>
      <c r="H45" s="302" t="s">
        <v>65</v>
      </c>
      <c r="I45" s="302"/>
      <c r="J45" s="238"/>
      <c r="K45" s="302"/>
      <c r="L45" s="302"/>
      <c r="M45" s="302"/>
      <c r="N45" s="302"/>
      <c r="O45" s="302"/>
      <c r="P45" s="238"/>
      <c r="Q45" s="302"/>
      <c r="R45" s="302"/>
      <c r="S45" s="302"/>
      <c r="T45" s="302"/>
      <c r="U45" s="302"/>
      <c r="V45" s="238"/>
      <c r="W45" s="302"/>
      <c r="X45" s="302"/>
      <c r="Y45" s="302"/>
      <c r="Z45" s="302"/>
      <c r="AA45" s="302"/>
      <c r="AB45" s="238"/>
      <c r="AC45" s="302"/>
      <c r="AD45" s="302"/>
      <c r="AE45" s="302"/>
      <c r="AF45" s="302"/>
      <c r="AG45" s="302"/>
      <c r="AH45" s="248"/>
      <c r="AI45" s="302"/>
      <c r="AJ45" s="302"/>
      <c r="AK45" s="302"/>
      <c r="AL45" s="302"/>
      <c r="AM45" s="302"/>
      <c r="AN45" s="238"/>
      <c r="AO45" s="302"/>
      <c r="AP45" s="302"/>
      <c r="AQ45" s="302"/>
      <c r="AR45" s="302"/>
      <c r="AS45" s="302"/>
      <c r="AT45" s="248"/>
      <c r="AU45" s="302"/>
      <c r="AV45" s="302"/>
      <c r="AW45" s="302"/>
      <c r="AX45" s="302"/>
      <c r="AY45" s="302"/>
      <c r="AZ45" s="238"/>
      <c r="BA45" s="302"/>
      <c r="BB45" s="302"/>
      <c r="BC45" s="302"/>
      <c r="BD45" s="302"/>
      <c r="BE45" s="302"/>
      <c r="BF45" s="238"/>
      <c r="BG45" s="302"/>
      <c r="BH45" s="302"/>
      <c r="BI45" s="302"/>
      <c r="BJ45" s="302"/>
      <c r="BK45" s="302"/>
      <c r="BL45" s="238"/>
      <c r="BM45" s="302"/>
      <c r="BN45" s="302"/>
      <c r="BO45" s="302"/>
      <c r="BP45" s="302"/>
      <c r="BQ45" s="302"/>
      <c r="BR45" s="238"/>
      <c r="BS45" s="302"/>
      <c r="BT45" s="302"/>
      <c r="BU45" s="302"/>
      <c r="BV45" s="302"/>
      <c r="BW45" s="302"/>
      <c r="BX45" s="151"/>
    </row>
    <row r="46" spans="2:76" ht="30.75" customHeight="1">
      <c r="B46" s="141">
        <f t="shared" ref="B46:B47" si="5">C45</f>
        <v>0.81249999999999989</v>
      </c>
      <c r="C46" s="141">
        <f t="shared" si="4"/>
        <v>0.91666666666666652</v>
      </c>
      <c r="D46" s="142">
        <v>0.10416666666666667</v>
      </c>
      <c r="E46" s="302" t="s">
        <v>234</v>
      </c>
      <c r="F46" s="302" t="s">
        <v>107</v>
      </c>
      <c r="G46" s="302">
        <v>440</v>
      </c>
      <c r="H46" s="302" t="s">
        <v>235</v>
      </c>
      <c r="I46" s="302"/>
      <c r="J46" s="238"/>
      <c r="K46" s="302"/>
      <c r="L46" s="302"/>
      <c r="M46" s="302"/>
      <c r="N46" s="302"/>
      <c r="O46" s="302"/>
      <c r="P46" s="238"/>
      <c r="Q46" s="302"/>
      <c r="R46" s="302"/>
      <c r="S46" s="302"/>
      <c r="T46" s="302"/>
      <c r="U46" s="302"/>
      <c r="V46" s="238"/>
      <c r="W46" s="302"/>
      <c r="X46" s="302"/>
      <c r="Y46" s="302"/>
      <c r="Z46" s="302"/>
      <c r="AA46" s="302"/>
      <c r="AB46" s="238"/>
      <c r="AC46" s="302"/>
      <c r="AD46" s="302"/>
      <c r="AE46" s="302"/>
      <c r="AF46" s="302"/>
      <c r="AG46" s="302"/>
      <c r="AH46" s="248"/>
      <c r="AI46" s="302"/>
      <c r="AJ46" s="302"/>
      <c r="AK46" s="302"/>
      <c r="AL46" s="302"/>
      <c r="AM46" s="302"/>
      <c r="AN46" s="238"/>
      <c r="AO46" s="302"/>
      <c r="AP46" s="302"/>
      <c r="AQ46" s="302"/>
      <c r="AR46" s="302"/>
      <c r="AS46" s="302"/>
      <c r="AT46" s="248"/>
      <c r="AU46" s="302"/>
      <c r="AV46" s="302"/>
      <c r="AW46" s="302"/>
      <c r="AX46" s="302"/>
      <c r="AY46" s="302"/>
      <c r="AZ46" s="238"/>
      <c r="BA46" s="302"/>
      <c r="BB46" s="302"/>
      <c r="BC46" s="302"/>
      <c r="BD46" s="302"/>
      <c r="BE46" s="302"/>
      <c r="BF46" s="238"/>
      <c r="BG46" s="302"/>
      <c r="BH46" s="302"/>
      <c r="BI46" s="302"/>
      <c r="BJ46" s="302"/>
      <c r="BK46" s="302"/>
      <c r="BL46" s="238"/>
      <c r="BM46" s="302"/>
      <c r="BN46" s="302"/>
      <c r="BO46" s="302"/>
      <c r="BP46" s="302"/>
      <c r="BQ46" s="302"/>
      <c r="BR46" s="238"/>
      <c r="BS46" s="302"/>
      <c r="BT46" s="302"/>
      <c r="BU46" s="302"/>
      <c r="BV46" s="302"/>
      <c r="BW46" s="302"/>
      <c r="BX46" s="151"/>
    </row>
    <row r="47" spans="2:76" ht="15.75" customHeight="1">
      <c r="B47" s="141">
        <f t="shared" si="5"/>
        <v>0.91666666666666652</v>
      </c>
      <c r="C47" s="141">
        <f t="shared" si="4"/>
        <v>0.97916666666666652</v>
      </c>
      <c r="D47" s="142">
        <v>6.25E-2</v>
      </c>
      <c r="E47" s="302" t="s">
        <v>236</v>
      </c>
      <c r="F47" s="302"/>
      <c r="G47" s="302">
        <v>440</v>
      </c>
      <c r="H47" s="302" t="s">
        <v>65</v>
      </c>
      <c r="I47" s="302"/>
      <c r="J47" s="238"/>
      <c r="K47" s="302"/>
      <c r="L47" s="302"/>
      <c r="M47" s="302"/>
      <c r="N47" s="302"/>
      <c r="O47" s="302"/>
      <c r="P47" s="238"/>
      <c r="Q47" s="302"/>
      <c r="R47" s="302"/>
      <c r="S47" s="302"/>
      <c r="T47" s="302"/>
      <c r="U47" s="302"/>
      <c r="V47" s="238"/>
      <c r="W47" s="302"/>
      <c r="X47" s="302"/>
      <c r="Y47" s="302"/>
      <c r="Z47" s="302"/>
      <c r="AA47" s="302"/>
      <c r="AB47" s="238"/>
      <c r="AC47" s="302"/>
      <c r="AD47" s="302"/>
      <c r="AE47" s="302"/>
      <c r="AF47" s="302"/>
      <c r="AG47" s="302"/>
      <c r="AH47" s="248"/>
      <c r="AI47" s="302"/>
      <c r="AJ47" s="302"/>
      <c r="AK47" s="302"/>
      <c r="AL47" s="302"/>
      <c r="AM47" s="302"/>
      <c r="AN47" s="238"/>
      <c r="AO47" s="302"/>
      <c r="AP47" s="302"/>
      <c r="AQ47" s="302"/>
      <c r="AR47" s="302"/>
      <c r="AS47" s="302"/>
      <c r="AT47" s="248"/>
      <c r="AU47" s="302"/>
      <c r="AV47" s="302"/>
      <c r="AW47" s="302"/>
      <c r="AX47" s="302"/>
      <c r="AY47" s="302"/>
      <c r="AZ47" s="238"/>
      <c r="BA47" s="302"/>
      <c r="BB47" s="302"/>
      <c r="BC47" s="302"/>
      <c r="BD47" s="302"/>
      <c r="BE47" s="302"/>
      <c r="BF47" s="238"/>
      <c r="BG47" s="302"/>
      <c r="BH47" s="302"/>
      <c r="BI47" s="302"/>
      <c r="BJ47" s="302"/>
      <c r="BK47" s="302"/>
      <c r="BL47" s="238"/>
      <c r="BM47" s="302"/>
      <c r="BN47" s="302"/>
      <c r="BO47" s="302"/>
      <c r="BP47" s="302"/>
      <c r="BQ47" s="302"/>
      <c r="BR47" s="238"/>
      <c r="BS47" s="302"/>
      <c r="BT47" s="302"/>
      <c r="BU47" s="302"/>
      <c r="BV47" s="302"/>
      <c r="BW47" s="302"/>
      <c r="BX47" s="151"/>
    </row>
    <row r="48" spans="2:76" ht="15.75" customHeight="1">
      <c r="B48" s="141">
        <f t="shared" ref="B48" si="6">C47</f>
        <v>0.97916666666666652</v>
      </c>
      <c r="C48" s="141">
        <f t="shared" ref="C48" si="7">B48+D48</f>
        <v>0.98958333333333315</v>
      </c>
      <c r="D48" s="142">
        <v>1.0416666666666666E-2</v>
      </c>
      <c r="E48" s="302" t="s">
        <v>237</v>
      </c>
      <c r="F48" s="302"/>
      <c r="G48" s="302">
        <v>440</v>
      </c>
      <c r="H48" s="302" t="s">
        <v>65</v>
      </c>
      <c r="I48" s="302"/>
      <c r="J48" s="238"/>
      <c r="K48" s="302"/>
      <c r="L48" s="302"/>
      <c r="M48" s="302"/>
      <c r="N48" s="302"/>
      <c r="O48" s="302"/>
      <c r="P48" s="238"/>
      <c r="Q48" s="302"/>
      <c r="R48" s="302"/>
      <c r="S48" s="302"/>
      <c r="T48" s="302"/>
      <c r="U48" s="302"/>
      <c r="V48" s="238"/>
      <c r="W48" s="302"/>
      <c r="X48" s="302"/>
      <c r="Y48" s="302"/>
      <c r="Z48" s="302"/>
      <c r="AA48" s="302"/>
      <c r="AB48" s="238"/>
      <c r="AC48" s="302"/>
      <c r="AD48" s="302"/>
      <c r="AE48" s="302"/>
      <c r="AF48" s="302"/>
      <c r="AG48" s="302"/>
      <c r="AH48" s="248"/>
      <c r="AI48" s="302"/>
      <c r="AJ48" s="302"/>
      <c r="AK48" s="302"/>
      <c r="AL48" s="302"/>
      <c r="AM48" s="302"/>
      <c r="AN48" s="238"/>
      <c r="AO48" s="302"/>
      <c r="AP48" s="302"/>
      <c r="AQ48" s="302"/>
      <c r="AR48" s="302"/>
      <c r="AS48" s="302"/>
      <c r="AT48" s="248"/>
      <c r="AU48" s="302"/>
      <c r="AV48" s="302"/>
      <c r="AW48" s="302"/>
      <c r="AX48" s="302"/>
      <c r="AY48" s="302"/>
      <c r="AZ48" s="238"/>
      <c r="BA48" s="302"/>
      <c r="BB48" s="302"/>
      <c r="BC48" s="302"/>
      <c r="BD48" s="302"/>
      <c r="BE48" s="302"/>
      <c r="BF48" s="238"/>
      <c r="BG48" s="302"/>
      <c r="BH48" s="302"/>
      <c r="BI48" s="302"/>
      <c r="BJ48" s="302"/>
      <c r="BK48" s="302"/>
      <c r="BL48" s="238"/>
      <c r="BM48" s="302"/>
      <c r="BN48" s="302"/>
      <c r="BO48" s="302"/>
      <c r="BP48" s="302"/>
      <c r="BQ48" s="302"/>
      <c r="BR48" s="238"/>
      <c r="BS48" s="302"/>
      <c r="BT48" s="302"/>
      <c r="BU48" s="302"/>
      <c r="BV48" s="302"/>
      <c r="BW48" s="302"/>
      <c r="BX48" s="151"/>
    </row>
    <row r="49" spans="2:76" ht="15.75" customHeight="1">
      <c r="B49" s="323">
        <v>0</v>
      </c>
      <c r="C49" s="323"/>
      <c r="D49" s="324"/>
      <c r="E49" s="148" t="s">
        <v>111</v>
      </c>
      <c r="F49" s="298"/>
      <c r="G49" s="298"/>
      <c r="H49" s="298"/>
      <c r="I49" s="298"/>
      <c r="J49" s="177"/>
      <c r="K49" s="298"/>
      <c r="L49" s="298"/>
      <c r="M49" s="298"/>
      <c r="N49" s="298"/>
      <c r="O49" s="298"/>
      <c r="P49" s="177"/>
      <c r="Q49" s="298"/>
      <c r="R49" s="298"/>
      <c r="S49" s="298"/>
      <c r="T49" s="298"/>
      <c r="U49" s="298"/>
      <c r="V49" s="177"/>
      <c r="W49" s="298"/>
      <c r="X49" s="298"/>
      <c r="Y49" s="298"/>
      <c r="Z49" s="298"/>
      <c r="AA49" s="298"/>
      <c r="AB49" s="177"/>
      <c r="AC49" s="298"/>
      <c r="AD49" s="298"/>
      <c r="AE49" s="298"/>
      <c r="AF49" s="298"/>
      <c r="AG49" s="298"/>
      <c r="AH49" s="63"/>
      <c r="AI49" s="298"/>
      <c r="AJ49" s="298"/>
      <c r="AK49" s="298"/>
      <c r="AL49" s="298"/>
      <c r="AM49" s="298"/>
      <c r="AN49" s="175"/>
      <c r="AO49" s="298"/>
      <c r="AP49" s="298"/>
      <c r="AQ49" s="298"/>
      <c r="AR49" s="298"/>
      <c r="AS49" s="298"/>
      <c r="AT49" s="63"/>
      <c r="AU49" s="153"/>
      <c r="AV49" s="153"/>
      <c r="AW49" s="153"/>
      <c r="AX49" s="153"/>
      <c r="AY49" s="153"/>
      <c r="AZ49" s="175"/>
      <c r="BA49" s="153"/>
      <c r="BB49" s="153"/>
      <c r="BC49" s="153"/>
      <c r="BD49" s="153"/>
      <c r="BE49" s="153"/>
      <c r="BF49" s="175"/>
      <c r="BG49" s="153"/>
      <c r="BH49" s="153"/>
      <c r="BI49" s="153"/>
      <c r="BJ49" s="153"/>
      <c r="BK49" s="153"/>
      <c r="BL49" s="175"/>
      <c r="BM49" s="153"/>
      <c r="BN49" s="153"/>
      <c r="BO49" s="153"/>
      <c r="BP49" s="153"/>
      <c r="BQ49" s="153"/>
      <c r="BR49" s="175"/>
      <c r="BS49" s="153"/>
      <c r="BT49" s="153"/>
      <c r="BU49" s="153"/>
      <c r="BV49" s="153"/>
      <c r="BW49" s="153"/>
      <c r="BX49" s="151"/>
    </row>
    <row r="50" spans="2:76" ht="15.75" customHeight="1">
      <c r="BX50" s="151"/>
    </row>
    <row r="51" spans="2:76" ht="15.75" customHeight="1">
      <c r="BX51" s="151"/>
    </row>
    <row r="52" spans="2:76" ht="15.75" customHeight="1">
      <c r="BX52" s="151"/>
    </row>
    <row r="53" spans="2:76" ht="15.75" customHeight="1">
      <c r="BX53" s="151"/>
    </row>
    <row r="54" spans="2:76" ht="15.75" customHeight="1">
      <c r="BX54" s="151"/>
    </row>
    <row r="55" spans="2:76" ht="15.75" customHeight="1">
      <c r="BX55" s="151"/>
    </row>
    <row r="56" spans="2:76" ht="15.75" customHeight="1">
      <c r="BX56" s="151"/>
    </row>
    <row r="57" spans="2:76" ht="15.75" customHeight="1">
      <c r="BX57" s="151"/>
    </row>
    <row r="58" spans="2:76" ht="15.75" customHeight="1">
      <c r="BX58" s="151"/>
    </row>
  </sheetData>
  <mergeCells count="358">
    <mergeCell ref="AL25:AL30"/>
    <mergeCell ref="AM25:AM30"/>
    <mergeCell ref="AO25:AO30"/>
    <mergeCell ref="AP25:AP30"/>
    <mergeCell ref="AM17:AM20"/>
    <mergeCell ref="AV31:AV34"/>
    <mergeCell ref="AW31:AW34"/>
    <mergeCell ref="AY10:AY11"/>
    <mergeCell ref="AX13:AX14"/>
    <mergeCell ref="AU13:AU14"/>
    <mergeCell ref="AW13:AW14"/>
    <mergeCell ref="AV13:AV14"/>
    <mergeCell ref="AY13:AY14"/>
    <mergeCell ref="AU10:AU11"/>
    <mergeCell ref="AW10:AW11"/>
    <mergeCell ref="AX10:AX11"/>
    <mergeCell ref="AY15:AY17"/>
    <mergeCell ref="AK11:AK12"/>
    <mergeCell ref="AL11:AL12"/>
    <mergeCell ref="AK21:AK24"/>
    <mergeCell ref="AL21:AL24"/>
    <mergeCell ref="AV10:AV11"/>
    <mergeCell ref="AU15:AU17"/>
    <mergeCell ref="AV15:AV17"/>
    <mergeCell ref="AW15:AW17"/>
    <mergeCell ref="AX15:AX17"/>
    <mergeCell ref="AL9:AL10"/>
    <mergeCell ref="AM21:AM24"/>
    <mergeCell ref="AK17:AK20"/>
    <mergeCell ref="AL17:AL20"/>
    <mergeCell ref="BC39:BC42"/>
    <mergeCell ref="BB35:BB38"/>
    <mergeCell ref="AU31:AU34"/>
    <mergeCell ref="BB39:BB42"/>
    <mergeCell ref="AU23:AU26"/>
    <mergeCell ref="AQ25:AQ30"/>
    <mergeCell ref="BC31:BC34"/>
    <mergeCell ref="BC35:BC38"/>
    <mergeCell ref="AY39:AY42"/>
    <mergeCell ref="BA39:BA42"/>
    <mergeCell ref="AV39:AV42"/>
    <mergeCell ref="AW39:AW42"/>
    <mergeCell ref="AX39:AX42"/>
    <mergeCell ref="AU39:AU42"/>
    <mergeCell ref="BA35:BA38"/>
    <mergeCell ref="AY31:AY34"/>
    <mergeCell ref="AU35:AU38"/>
    <mergeCell ref="AV35:AV38"/>
    <mergeCell ref="AW35:AW38"/>
    <mergeCell ref="AX35:AX38"/>
    <mergeCell ref="AY35:AY38"/>
    <mergeCell ref="AX31:AX34"/>
    <mergeCell ref="J34:J35"/>
    <mergeCell ref="K34:K35"/>
    <mergeCell ref="L34:L35"/>
    <mergeCell ref="M34:M35"/>
    <mergeCell ref="H36:H39"/>
    <mergeCell ref="N25:N28"/>
    <mergeCell ref="N30:N33"/>
    <mergeCell ref="BH39:BH42"/>
    <mergeCell ref="BE39:BE42"/>
    <mergeCell ref="BG39:BG42"/>
    <mergeCell ref="BG35:BG38"/>
    <mergeCell ref="BE35:BE38"/>
    <mergeCell ref="BD39:BD42"/>
    <mergeCell ref="BH31:BH34"/>
    <mergeCell ref="BB27:BB30"/>
    <mergeCell ref="AE36:AE39"/>
    <mergeCell ref="AF36:AF39"/>
    <mergeCell ref="AG36:AG39"/>
    <mergeCell ref="AE34:AE35"/>
    <mergeCell ref="AF34:AF35"/>
    <mergeCell ref="AG34:AG35"/>
    <mergeCell ref="BD35:BD38"/>
    <mergeCell ref="AM40:AM41"/>
    <mergeCell ref="AI40:AI41"/>
    <mergeCell ref="L30:L33"/>
    <mergeCell ref="M30:M33"/>
    <mergeCell ref="BJ35:BJ38"/>
    <mergeCell ref="BK35:BK38"/>
    <mergeCell ref="BQ31:BQ34"/>
    <mergeCell ref="BJ31:BJ34"/>
    <mergeCell ref="BK31:BK34"/>
    <mergeCell ref="BM31:BM34"/>
    <mergeCell ref="BO31:BO34"/>
    <mergeCell ref="BP27:BP30"/>
    <mergeCell ref="BP31:BP34"/>
    <mergeCell ref="BP35:BP38"/>
    <mergeCell ref="BQ35:BQ38"/>
    <mergeCell ref="BD31:BD34"/>
    <mergeCell ref="BK27:BK30"/>
    <mergeCell ref="BA27:BA30"/>
    <mergeCell ref="BC27:BC30"/>
    <mergeCell ref="BD27:BD30"/>
    <mergeCell ref="BE27:BE30"/>
    <mergeCell ref="BE31:BE34"/>
    <mergeCell ref="BG31:BG34"/>
    <mergeCell ref="BB31:BB34"/>
    <mergeCell ref="BA31:BA34"/>
    <mergeCell ref="BH27:BH30"/>
    <mergeCell ref="BW27:BW30"/>
    <mergeCell ref="BT27:BT30"/>
    <mergeCell ref="BW31:BW34"/>
    <mergeCell ref="BU31:BU34"/>
    <mergeCell ref="BV31:BV34"/>
    <mergeCell ref="BV27:BV30"/>
    <mergeCell ref="BN27:BN30"/>
    <mergeCell ref="BN31:BN34"/>
    <mergeCell ref="BN35:BN38"/>
    <mergeCell ref="BU27:BU30"/>
    <mergeCell ref="BS35:BS38"/>
    <mergeCell ref="BS31:BS34"/>
    <mergeCell ref="BP39:BP42"/>
    <mergeCell ref="BQ39:BQ42"/>
    <mergeCell ref="BW39:BW42"/>
    <mergeCell ref="BI39:BI42"/>
    <mergeCell ref="BJ39:BJ42"/>
    <mergeCell ref="BK39:BK42"/>
    <mergeCell ref="BI35:BI38"/>
    <mergeCell ref="BI31:BI34"/>
    <mergeCell ref="BM39:BM42"/>
    <mergeCell ref="BO39:BO42"/>
    <mergeCell ref="BU35:BU38"/>
    <mergeCell ref="BV39:BV42"/>
    <mergeCell ref="BW35:BW38"/>
    <mergeCell ref="BV35:BV38"/>
    <mergeCell ref="BS39:BS42"/>
    <mergeCell ref="BU39:BU42"/>
    <mergeCell ref="BM35:BM38"/>
    <mergeCell ref="BO35:BO38"/>
    <mergeCell ref="BN39:BN42"/>
    <mergeCell ref="BT39:BT42"/>
    <mergeCell ref="BT31:BT34"/>
    <mergeCell ref="BT35:BT38"/>
    <mergeCell ref="BH35:BH38"/>
    <mergeCell ref="BO19:BO22"/>
    <mergeCell ref="BP19:BP22"/>
    <mergeCell ref="BQ19:BQ22"/>
    <mergeCell ref="BS19:BS22"/>
    <mergeCell ref="AE30:AE33"/>
    <mergeCell ref="AF30:AF33"/>
    <mergeCell ref="AG30:AG33"/>
    <mergeCell ref="AI31:AI33"/>
    <mergeCell ref="AL31:AL33"/>
    <mergeCell ref="AR25:AR30"/>
    <mergeCell ref="AS25:AS30"/>
    <mergeCell ref="AI25:AI30"/>
    <mergeCell ref="AJ25:AJ30"/>
    <mergeCell ref="AE25:AE28"/>
    <mergeCell ref="AF25:AF28"/>
    <mergeCell ref="AI35:AI37"/>
    <mergeCell ref="AI38:AI39"/>
    <mergeCell ref="BI27:BI30"/>
    <mergeCell ref="BQ27:BQ30"/>
    <mergeCell ref="AF17:AF20"/>
    <mergeCell ref="AJ17:AJ20"/>
    <mergeCell ref="AI21:AI24"/>
    <mergeCell ref="AG25:AG28"/>
    <mergeCell ref="B4:B5"/>
    <mergeCell ref="AI9:AI10"/>
    <mergeCell ref="AI11:AI12"/>
    <mergeCell ref="AI4:AS4"/>
    <mergeCell ref="D4:D5"/>
    <mergeCell ref="C4:C5"/>
    <mergeCell ref="H9:H11"/>
    <mergeCell ref="I9:I11"/>
    <mergeCell ref="F12:F14"/>
    <mergeCell ref="G12:G14"/>
    <mergeCell ref="AM9:AM10"/>
    <mergeCell ref="AJ9:AJ10"/>
    <mergeCell ref="E9:E11"/>
    <mergeCell ref="F9:F11"/>
    <mergeCell ref="G9:G11"/>
    <mergeCell ref="E12:E14"/>
    <mergeCell ref="H12:H14"/>
    <mergeCell ref="I12:I14"/>
    <mergeCell ref="AK9:AK10"/>
    <mergeCell ref="AM11:AM12"/>
    <mergeCell ref="AK13:AK15"/>
    <mergeCell ref="AL13:AL15"/>
    <mergeCell ref="AM13:AM15"/>
    <mergeCell ref="AJ11:AJ12"/>
    <mergeCell ref="AI13:AI15"/>
    <mergeCell ref="AJ13:AJ15"/>
    <mergeCell ref="AI17:AI20"/>
    <mergeCell ref="AG17:AG20"/>
    <mergeCell ref="BS27:BS30"/>
    <mergeCell ref="BM27:BM30"/>
    <mergeCell ref="BJ27:BJ30"/>
    <mergeCell ref="BI19:BI22"/>
    <mergeCell ref="BJ19:BJ22"/>
    <mergeCell ref="BK19:BK22"/>
    <mergeCell ref="AK25:AK30"/>
    <mergeCell ref="AU27:AU30"/>
    <mergeCell ref="AV27:AV30"/>
    <mergeCell ref="AW27:AW30"/>
    <mergeCell ref="AX27:AX30"/>
    <mergeCell ref="AY27:AY30"/>
    <mergeCell ref="AY19:AY22"/>
    <mergeCell ref="AX19:AX22"/>
    <mergeCell ref="AW23:AW26"/>
    <mergeCell ref="AU19:AU22"/>
    <mergeCell ref="AW19:AW22"/>
    <mergeCell ref="AJ21:AJ24"/>
    <mergeCell ref="BO27:BO30"/>
    <mergeCell ref="BG27:BG30"/>
    <mergeCell ref="AL40:AL41"/>
    <mergeCell ref="AL35:AL37"/>
    <mergeCell ref="AM35:AM37"/>
    <mergeCell ref="AJ38:AJ39"/>
    <mergeCell ref="AJ31:AJ33"/>
    <mergeCell ref="AK31:AK33"/>
    <mergeCell ref="AM31:AM33"/>
    <mergeCell ref="AM38:AM39"/>
    <mergeCell ref="AL38:AL39"/>
    <mergeCell ref="AK35:AK37"/>
    <mergeCell ref="AJ40:AJ41"/>
    <mergeCell ref="AK40:AK41"/>
    <mergeCell ref="AK38:AK39"/>
    <mergeCell ref="AJ35:AJ37"/>
    <mergeCell ref="E15:E16"/>
    <mergeCell ref="F15:F16"/>
    <mergeCell ref="H15:H16"/>
    <mergeCell ref="G15:G16"/>
    <mergeCell ref="I15:I16"/>
    <mergeCell ref="E34:E35"/>
    <mergeCell ref="F34:F35"/>
    <mergeCell ref="G34:G35"/>
    <mergeCell ref="H34:H35"/>
    <mergeCell ref="I34:I35"/>
    <mergeCell ref="G30:G33"/>
    <mergeCell ref="G25:G28"/>
    <mergeCell ref="E25:E28"/>
    <mergeCell ref="F25:F28"/>
    <mergeCell ref="F30:F33"/>
    <mergeCell ref="E30:E33"/>
    <mergeCell ref="I21:I24"/>
    <mergeCell ref="H30:H33"/>
    <mergeCell ref="I30:I33"/>
    <mergeCell ref="H25:H28"/>
    <mergeCell ref="I25:I28"/>
    <mergeCell ref="H17:H20"/>
    <mergeCell ref="H21:H24"/>
    <mergeCell ref="H41:H42"/>
    <mergeCell ref="I17:I20"/>
    <mergeCell ref="R17:R20"/>
    <mergeCell ref="S17:S20"/>
    <mergeCell ref="T17:T20"/>
    <mergeCell ref="U17:U20"/>
    <mergeCell ref="N34:N35"/>
    <mergeCell ref="O34:O35"/>
    <mergeCell ref="P34:P35"/>
    <mergeCell ref="Q34:Q35"/>
    <mergeCell ref="R34:R35"/>
    <mergeCell ref="S34:S35"/>
    <mergeCell ref="T34:T35"/>
    <mergeCell ref="U34:U35"/>
    <mergeCell ref="R36:R39"/>
    <mergeCell ref="S36:S39"/>
    <mergeCell ref="T36:T39"/>
    <mergeCell ref="U36:U39"/>
    <mergeCell ref="K25:K28"/>
    <mergeCell ref="L25:L28"/>
    <mergeCell ref="M25:M28"/>
    <mergeCell ref="I36:I39"/>
    <mergeCell ref="I41:I42"/>
    <mergeCell ref="O30:O33"/>
    <mergeCell ref="E36:E39"/>
    <mergeCell ref="E41:E42"/>
    <mergeCell ref="F17:F20"/>
    <mergeCell ref="F21:F24"/>
    <mergeCell ref="F36:F39"/>
    <mergeCell ref="F41:F42"/>
    <mergeCell ref="G17:G20"/>
    <mergeCell ref="G21:G24"/>
    <mergeCell ref="G36:G39"/>
    <mergeCell ref="G41:G42"/>
    <mergeCell ref="E21:E24"/>
    <mergeCell ref="E17:E20"/>
    <mergeCell ref="W36:W39"/>
    <mergeCell ref="X36:X39"/>
    <mergeCell ref="Y36:Y39"/>
    <mergeCell ref="Z36:Z39"/>
    <mergeCell ref="AA36:AA39"/>
    <mergeCell ref="AC36:AC39"/>
    <mergeCell ref="Q17:Q20"/>
    <mergeCell ref="M17:M20"/>
    <mergeCell ref="K36:K39"/>
    <mergeCell ref="L36:L39"/>
    <mergeCell ref="M36:M39"/>
    <mergeCell ref="N36:N39"/>
    <mergeCell ref="O36:O39"/>
    <mergeCell ref="W17:W20"/>
    <mergeCell ref="X17:X20"/>
    <mergeCell ref="Y17:Y20"/>
    <mergeCell ref="AA25:AA28"/>
    <mergeCell ref="W30:W33"/>
    <mergeCell ref="Q36:Q39"/>
    <mergeCell ref="V34:V35"/>
    <mergeCell ref="T30:T33"/>
    <mergeCell ref="T25:T28"/>
    <mergeCell ref="U25:U28"/>
    <mergeCell ref="Z25:Z28"/>
    <mergeCell ref="Y30:Y33"/>
    <mergeCell ref="W34:W35"/>
    <mergeCell ref="X34:X35"/>
    <mergeCell ref="Y34:Y35"/>
    <mergeCell ref="Z34:Z35"/>
    <mergeCell ref="K17:K20"/>
    <mergeCell ref="L17:L20"/>
    <mergeCell ref="N17:N20"/>
    <mergeCell ref="O17:O20"/>
    <mergeCell ref="W25:W28"/>
    <mergeCell ref="X25:X28"/>
    <mergeCell ref="Y25:Y28"/>
    <mergeCell ref="Q25:Q28"/>
    <mergeCell ref="R25:R28"/>
    <mergeCell ref="S25:S28"/>
    <mergeCell ref="O25:O28"/>
    <mergeCell ref="Q30:Q33"/>
    <mergeCell ref="R30:R33"/>
    <mergeCell ref="S30:S33"/>
    <mergeCell ref="U30:U33"/>
    <mergeCell ref="Z30:Z33"/>
    <mergeCell ref="X30:X33"/>
    <mergeCell ref="Z17:Z20"/>
    <mergeCell ref="K30:K33"/>
    <mergeCell ref="BV19:BV22"/>
    <mergeCell ref="BW19:BW22"/>
    <mergeCell ref="AX23:AX26"/>
    <mergeCell ref="AY23:AY26"/>
    <mergeCell ref="AV23:AV26"/>
    <mergeCell ref="BB19:BB22"/>
    <mergeCell ref="BN19:BN22"/>
    <mergeCell ref="BT19:BT22"/>
    <mergeCell ref="BM19:BM22"/>
    <mergeCell ref="BU19:BU22"/>
    <mergeCell ref="AV19:AV22"/>
    <mergeCell ref="BD19:BD22"/>
    <mergeCell ref="BC19:BC22"/>
    <mergeCell ref="BA19:BA22"/>
    <mergeCell ref="BE19:BE22"/>
    <mergeCell ref="BG19:BG22"/>
    <mergeCell ref="BH19:BH22"/>
    <mergeCell ref="AA17:AA20"/>
    <mergeCell ref="AC17:AC20"/>
    <mergeCell ref="AD17:AD20"/>
    <mergeCell ref="AE17:AE20"/>
    <mergeCell ref="AD36:AD39"/>
    <mergeCell ref="AA34:AA35"/>
    <mergeCell ref="AB34:AB35"/>
    <mergeCell ref="AC34:AC35"/>
    <mergeCell ref="AD34:AD35"/>
    <mergeCell ref="AC25:AC28"/>
    <mergeCell ref="AA30:AA33"/>
    <mergeCell ref="AD30:AD33"/>
    <mergeCell ref="AC30:AC33"/>
    <mergeCell ref="AD25:AD28"/>
  </mergeCells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68EEA-0286-5541-92B9-87C926A63818}">
  <sheetPr>
    <tabColor rgb="FF0D8384"/>
  </sheetPr>
  <dimension ref="A1:GG39"/>
  <sheetViews>
    <sheetView zoomScaleNormal="100" workbookViewId="0">
      <pane xSplit="4" topLeftCell="FE1" activePane="topRight" state="frozen"/>
      <selection pane="topRight" activeCell="FK17" sqref="FK17:FK22"/>
    </sheetView>
  </sheetViews>
  <sheetFormatPr baseColWidth="10" defaultColWidth="10.83203125" defaultRowHeight="15.75" customHeight="1"/>
  <cols>
    <col min="1" max="1" width="3" style="31" customWidth="1"/>
    <col min="2" max="2" width="8.33203125" style="30" customWidth="1"/>
    <col min="3" max="3" width="4.83203125" style="30" bestFit="1" customWidth="1"/>
    <col min="4" max="4" width="6.83203125" style="30" bestFit="1" customWidth="1"/>
    <col min="5" max="5" width="29.83203125" style="29" customWidth="1"/>
    <col min="6" max="6" width="11.33203125" style="29" customWidth="1"/>
    <col min="7" max="7" width="4.1640625" style="29" bestFit="1" customWidth="1"/>
    <col min="8" max="8" width="11.5" style="29" bestFit="1" customWidth="1"/>
    <col min="9" max="9" width="10" style="29" bestFit="1" customWidth="1"/>
    <col min="10" max="10" width="1.1640625" style="29" customWidth="1"/>
    <col min="11" max="11" width="10" style="29" bestFit="1" customWidth="1"/>
    <col min="12" max="12" width="9" style="29" bestFit="1" customWidth="1"/>
    <col min="13" max="13" width="3.5" style="29" bestFit="1" customWidth="1"/>
    <col min="14" max="14" width="14.6640625" style="29" customWidth="1"/>
    <col min="15" max="15" width="10" style="29" bestFit="1" customWidth="1"/>
    <col min="16" max="16" width="1.1640625" style="29" customWidth="1"/>
    <col min="17" max="17" width="10" style="29" bestFit="1" customWidth="1"/>
    <col min="18" max="18" width="9" style="29" bestFit="1" customWidth="1"/>
    <col min="19" max="19" width="3.5" style="29" bestFit="1" customWidth="1"/>
    <col min="20" max="20" width="14.33203125" style="29" customWidth="1"/>
    <col min="21" max="21" width="10" style="29" bestFit="1" customWidth="1"/>
    <col min="22" max="22" width="1.1640625" style="29" customWidth="1"/>
    <col min="23" max="23" width="10" style="29" bestFit="1" customWidth="1"/>
    <col min="24" max="24" width="9" style="29" bestFit="1" customWidth="1"/>
    <col min="25" max="25" width="3.5" style="29" bestFit="1" customWidth="1"/>
    <col min="26" max="26" width="13.83203125" style="29" customWidth="1"/>
    <col min="27" max="27" width="10" style="29" bestFit="1" customWidth="1"/>
    <col min="28" max="28" width="1.1640625" style="29" customWidth="1"/>
    <col min="29" max="29" width="10" style="29" bestFit="1" customWidth="1"/>
    <col min="30" max="30" width="9" style="29" bestFit="1" customWidth="1"/>
    <col min="31" max="31" width="3.5" style="29" bestFit="1" customWidth="1"/>
    <col min="32" max="32" width="16.5" style="29" customWidth="1"/>
    <col min="33" max="33" width="10" style="29" bestFit="1" customWidth="1"/>
    <col min="34" max="34" width="1.1640625" style="29" customWidth="1"/>
    <col min="35" max="35" width="10" style="29" bestFit="1" customWidth="1"/>
    <col min="36" max="36" width="9" style="29" bestFit="1" customWidth="1"/>
    <col min="37" max="37" width="3.5" style="29" bestFit="1" customWidth="1"/>
    <col min="38" max="38" width="12.6640625" style="29" customWidth="1"/>
    <col min="39" max="39" width="10" style="29" bestFit="1" customWidth="1"/>
    <col min="40" max="40" width="1.1640625" style="29" customWidth="1"/>
    <col min="41" max="41" width="10" style="29" bestFit="1" customWidth="1"/>
    <col min="42" max="42" width="9" style="29" bestFit="1" customWidth="1"/>
    <col min="43" max="43" width="3.5" style="29" bestFit="1" customWidth="1"/>
    <col min="44" max="44" width="7.1640625" style="29" bestFit="1" customWidth="1"/>
    <col min="45" max="45" width="10" style="29" bestFit="1" customWidth="1"/>
    <col min="46" max="46" width="1.1640625" style="29" customWidth="1"/>
    <col min="47" max="47" width="10" style="29" bestFit="1" customWidth="1"/>
    <col min="48" max="48" width="9" style="29" bestFit="1" customWidth="1"/>
    <col min="49" max="49" width="3.5" style="29" bestFit="1" customWidth="1"/>
    <col min="50" max="50" width="11.6640625" style="29" customWidth="1"/>
    <col min="51" max="51" width="10" style="29" bestFit="1" customWidth="1"/>
    <col min="52" max="52" width="1.1640625" style="29" customWidth="1"/>
    <col min="53" max="53" width="10" style="29" bestFit="1" customWidth="1"/>
    <col min="54" max="54" width="9" style="29" bestFit="1" customWidth="1"/>
    <col min="55" max="55" width="3.5" style="29" bestFit="1" customWidth="1"/>
    <col min="56" max="56" width="12.1640625" style="29" customWidth="1"/>
    <col min="57" max="57" width="10" style="29" bestFit="1" customWidth="1"/>
    <col min="58" max="58" width="1.1640625" style="29" customWidth="1"/>
    <col min="59" max="60" width="9" style="29" bestFit="1" customWidth="1"/>
    <col min="61" max="61" width="3.5" style="29" bestFit="1" customWidth="1"/>
    <col min="62" max="62" width="10.1640625" style="29" customWidth="1"/>
    <col min="63" max="63" width="10" style="29" bestFit="1" customWidth="1"/>
    <col min="64" max="64" width="1.1640625" style="29" customWidth="1"/>
    <col min="65" max="66" width="9" style="29" bestFit="1" customWidth="1"/>
    <col min="67" max="67" width="3.5" style="29" bestFit="1" customWidth="1"/>
    <col min="68" max="68" width="10.1640625" style="29" customWidth="1"/>
    <col min="69" max="69" width="10" style="29" bestFit="1" customWidth="1"/>
    <col min="70" max="70" width="1.1640625" style="29" customWidth="1"/>
    <col min="71" max="72" width="9" style="29" bestFit="1" customWidth="1"/>
    <col min="73" max="73" width="3.5" style="29" bestFit="1" customWidth="1"/>
    <col min="74" max="74" width="10.6640625" style="29" customWidth="1"/>
    <col min="75" max="75" width="10" style="29" bestFit="1" customWidth="1"/>
    <col min="76" max="76" width="2.83203125" style="29" bestFit="1" customWidth="1"/>
    <col min="77" max="77" width="33.33203125" style="29" bestFit="1" customWidth="1"/>
    <col min="78" max="78" width="16.33203125" style="29" customWidth="1"/>
    <col min="79" max="79" width="4.83203125" style="29" bestFit="1" customWidth="1"/>
    <col min="80" max="80" width="7.1640625" style="29" bestFit="1" customWidth="1"/>
    <col min="81" max="81" width="20.33203125" style="29" customWidth="1"/>
    <col min="82" max="82" width="1.1640625" style="29" customWidth="1"/>
    <col min="83" max="84" width="10.33203125" style="29" customWidth="1"/>
    <col min="85" max="85" width="4.83203125" style="29" bestFit="1" customWidth="1"/>
    <col min="86" max="87" width="10.33203125" style="29" customWidth="1"/>
    <col min="88" max="88" width="1.1640625" style="29" customWidth="1"/>
    <col min="89" max="90" width="10.33203125" style="29" customWidth="1"/>
    <col min="91" max="91" width="4.83203125" style="29" bestFit="1" customWidth="1"/>
    <col min="92" max="93" width="10.33203125" style="29" customWidth="1"/>
    <col min="94" max="94" width="1.1640625" style="29" customWidth="1"/>
    <col min="95" max="96" width="10.33203125" style="29" customWidth="1"/>
    <col min="97" max="97" width="4.83203125" style="29" bestFit="1" customWidth="1"/>
    <col min="98" max="99" width="10.33203125" style="29" customWidth="1"/>
    <col min="100" max="100" width="1.1640625" style="29" customWidth="1"/>
    <col min="101" max="102" width="10.33203125" style="29" customWidth="1"/>
    <col min="103" max="103" width="4.83203125" style="29" bestFit="1" customWidth="1"/>
    <col min="104" max="105" width="10.33203125" style="29" customWidth="1"/>
    <col min="106" max="106" width="1.1640625" style="29" customWidth="1"/>
    <col min="107" max="108" width="10.33203125" style="29" customWidth="1"/>
    <col min="109" max="109" width="4.83203125" style="29" bestFit="1" customWidth="1"/>
    <col min="110" max="110" width="13.1640625" style="29" customWidth="1"/>
    <col min="111" max="111" width="10.33203125" style="29" customWidth="1"/>
    <col min="112" max="112" width="1.1640625" style="29" customWidth="1"/>
    <col min="113" max="114" width="10.33203125" style="29" customWidth="1"/>
    <col min="115" max="115" width="4.83203125" style="29" bestFit="1" customWidth="1"/>
    <col min="116" max="116" width="16.6640625" style="29" customWidth="1"/>
    <col min="117" max="117" width="10.33203125" style="29" customWidth="1"/>
    <col min="118" max="118" width="1.1640625" style="29" customWidth="1"/>
    <col min="119" max="120" width="10.33203125" style="29" customWidth="1"/>
    <col min="121" max="121" width="4.83203125" style="29" bestFit="1" customWidth="1"/>
    <col min="122" max="122" width="12" style="29" customWidth="1"/>
    <col min="123" max="123" width="10.33203125" style="29" customWidth="1"/>
    <col min="124" max="124" width="1.1640625" style="29" customWidth="1"/>
    <col min="125" max="126" width="10.33203125" style="29" customWidth="1"/>
    <col min="127" max="127" width="4.83203125" style="29" bestFit="1" customWidth="1"/>
    <col min="128" max="128" width="11.6640625" style="29" customWidth="1"/>
    <col min="129" max="129" width="10.33203125" style="29" customWidth="1"/>
    <col min="130" max="130" width="1.1640625" style="29" customWidth="1"/>
    <col min="131" max="132" width="10.33203125" style="29" customWidth="1"/>
    <col min="133" max="133" width="4.83203125" style="29" bestFit="1" customWidth="1"/>
    <col min="134" max="134" width="11.6640625" style="29" customWidth="1"/>
    <col min="135" max="135" width="10.33203125" style="29" customWidth="1"/>
    <col min="136" max="136" width="2.5" style="29" customWidth="1"/>
    <col min="137" max="137" width="33.33203125" style="27" bestFit="1" customWidth="1"/>
    <col min="138" max="138" width="13" style="27" customWidth="1"/>
    <col min="139" max="139" width="4.83203125" style="27" bestFit="1" customWidth="1"/>
    <col min="140" max="140" width="12.1640625" style="27" customWidth="1"/>
    <col min="141" max="141" width="27.5" style="27" customWidth="1"/>
    <col min="142" max="142" width="1.1640625" style="29" customWidth="1"/>
    <col min="143" max="147" width="10.6640625" style="27" customWidth="1"/>
    <col min="148" max="148" width="1.1640625" style="29" customWidth="1"/>
    <col min="149" max="153" width="10.6640625" style="27" customWidth="1"/>
    <col min="154" max="154" width="1.1640625" style="29" customWidth="1"/>
    <col min="155" max="156" width="10.6640625" style="27" customWidth="1"/>
    <col min="157" max="157" width="4.83203125" style="27" bestFit="1" customWidth="1"/>
    <col min="158" max="158" width="13.1640625" style="27" customWidth="1"/>
    <col min="159" max="159" width="10.6640625" style="27" customWidth="1"/>
    <col min="160" max="160" width="1.1640625" style="29" customWidth="1"/>
    <col min="161" max="162" width="10.6640625" style="27" customWidth="1"/>
    <col min="163" max="163" width="4.83203125" style="27" bestFit="1" customWidth="1"/>
    <col min="164" max="165" width="10.6640625" style="27" customWidth="1"/>
    <col min="166" max="166" width="1.1640625" style="29" customWidth="1"/>
    <col min="167" max="168" width="10.6640625" style="27" customWidth="1"/>
    <col min="169" max="169" width="4.83203125" style="27" bestFit="1" customWidth="1"/>
    <col min="170" max="170" width="16.1640625" style="27" customWidth="1"/>
    <col min="171" max="171" width="10.6640625" style="27" customWidth="1"/>
    <col min="172" max="172" width="1.1640625" style="29" customWidth="1"/>
    <col min="173" max="174" width="10.6640625" style="27" customWidth="1"/>
    <col min="175" max="175" width="4.83203125" style="27" bestFit="1" customWidth="1"/>
    <col min="176" max="177" width="10.6640625" style="27" customWidth="1"/>
    <col min="178" max="178" width="1.1640625" style="1" customWidth="1"/>
    <col min="179" max="180" width="10.6640625" style="27" customWidth="1"/>
    <col min="181" max="181" width="4.83203125" style="27" bestFit="1" customWidth="1"/>
    <col min="182" max="182" width="16.1640625" style="27" customWidth="1"/>
    <col min="183" max="184" width="10.6640625" style="27" customWidth="1"/>
    <col min="185" max="16384" width="10.83203125" style="27"/>
  </cols>
  <sheetData>
    <row r="1" spans="2:183" s="25" customFormat="1" ht="19" customHeight="1">
      <c r="B1" s="59" t="s">
        <v>112</v>
      </c>
      <c r="C1" s="58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</row>
    <row r="2" spans="2:183" s="52" customFormat="1" ht="19" customHeight="1">
      <c r="B2" s="55" t="s">
        <v>238</v>
      </c>
      <c r="C2" s="55"/>
      <c r="D2" s="54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</row>
    <row r="3" spans="2:183" s="31" customFormat="1" ht="34" customHeight="1">
      <c r="B3" s="51"/>
      <c r="C3" s="51"/>
      <c r="D3" s="50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6"/>
      <c r="EA3" s="6"/>
      <c r="EB3" s="6"/>
      <c r="EC3" s="6"/>
      <c r="ED3" s="6"/>
      <c r="EE3" s="6"/>
      <c r="EF3" s="49"/>
      <c r="EG3" s="56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</row>
    <row r="4" spans="2:183" ht="17" customHeight="1">
      <c r="B4" s="441" t="s">
        <v>2</v>
      </c>
      <c r="C4" s="441" t="s">
        <v>3</v>
      </c>
      <c r="D4" s="444" t="s">
        <v>4</v>
      </c>
      <c r="E4" s="205" t="s">
        <v>114</v>
      </c>
      <c r="F4" s="206"/>
      <c r="G4" s="206"/>
      <c r="H4" s="206"/>
      <c r="I4" s="206"/>
      <c r="J4" s="245"/>
      <c r="K4" s="206"/>
      <c r="L4" s="206"/>
      <c r="M4" s="206"/>
      <c r="N4" s="206"/>
      <c r="O4" s="206"/>
      <c r="P4" s="174"/>
      <c r="Q4" s="206"/>
      <c r="R4" s="206"/>
      <c r="S4" s="206"/>
      <c r="T4" s="206"/>
      <c r="U4" s="206"/>
      <c r="V4" s="174"/>
      <c r="W4" s="206"/>
      <c r="X4" s="206"/>
      <c r="Y4" s="206"/>
      <c r="Z4" s="206"/>
      <c r="AA4" s="206"/>
      <c r="AB4" s="174"/>
      <c r="AC4" s="206"/>
      <c r="AD4" s="206"/>
      <c r="AE4" s="206"/>
      <c r="AF4" s="206"/>
      <c r="AG4" s="206"/>
      <c r="AH4" s="174"/>
      <c r="AI4" s="206"/>
      <c r="AJ4" s="206"/>
      <c r="AK4" s="206"/>
      <c r="AL4" s="206"/>
      <c r="AM4" s="206"/>
      <c r="AN4" s="174"/>
      <c r="AO4" s="206"/>
      <c r="AP4" s="206"/>
      <c r="AQ4" s="206"/>
      <c r="AR4" s="206"/>
      <c r="AS4" s="206"/>
      <c r="AT4" s="174"/>
      <c r="AU4" s="206"/>
      <c r="AV4" s="206"/>
      <c r="AW4" s="206"/>
      <c r="AX4" s="206"/>
      <c r="AY4" s="206"/>
      <c r="AZ4" s="174"/>
      <c r="BA4" s="206"/>
      <c r="BB4" s="206"/>
      <c r="BC4" s="206"/>
      <c r="BD4" s="206"/>
      <c r="BE4" s="206"/>
      <c r="BF4" s="174"/>
      <c r="BG4" s="206"/>
      <c r="BH4" s="206"/>
      <c r="BI4" s="206"/>
      <c r="BJ4" s="206"/>
      <c r="BK4" s="206"/>
      <c r="BL4" s="174"/>
      <c r="BM4" s="206"/>
      <c r="BN4" s="206"/>
      <c r="BO4" s="206"/>
      <c r="BP4" s="206"/>
      <c r="BQ4" s="206"/>
      <c r="BR4" s="174"/>
      <c r="BS4" s="206"/>
      <c r="BT4" s="206"/>
      <c r="BU4" s="206"/>
      <c r="BV4" s="206"/>
      <c r="BW4" s="206"/>
      <c r="BX4" s="48"/>
      <c r="BY4" s="138" t="s">
        <v>115</v>
      </c>
      <c r="BZ4" s="308"/>
      <c r="CA4" s="308"/>
      <c r="CB4" s="308"/>
      <c r="CC4" s="308"/>
      <c r="CD4" s="308"/>
      <c r="CE4" s="308"/>
      <c r="CF4" s="308"/>
      <c r="CG4" s="308"/>
      <c r="CH4" s="308"/>
      <c r="CI4" s="308"/>
      <c r="CJ4" s="308"/>
      <c r="CK4" s="308"/>
      <c r="CL4" s="308"/>
      <c r="CM4" s="308"/>
      <c r="CN4" s="308"/>
      <c r="CO4" s="308"/>
      <c r="CP4" s="308"/>
      <c r="CQ4" s="308"/>
      <c r="CR4" s="308"/>
      <c r="CS4" s="308"/>
      <c r="CT4" s="308"/>
      <c r="CU4" s="308"/>
      <c r="CV4" s="308"/>
      <c r="CW4" s="308"/>
      <c r="CX4" s="308"/>
      <c r="CY4" s="308"/>
      <c r="CZ4" s="308"/>
      <c r="DA4" s="308"/>
      <c r="DB4" s="308"/>
      <c r="DC4" s="308"/>
      <c r="DD4" s="308"/>
      <c r="DE4" s="308"/>
      <c r="DF4" s="308"/>
      <c r="DG4" s="308"/>
      <c r="DH4" s="257"/>
      <c r="DI4" s="308"/>
      <c r="DJ4" s="308"/>
      <c r="DK4" s="308"/>
      <c r="DL4" s="308"/>
      <c r="DM4" s="308"/>
      <c r="DN4" s="308"/>
      <c r="DO4" s="308"/>
      <c r="DP4" s="308"/>
      <c r="DQ4" s="308"/>
      <c r="DR4" s="308"/>
      <c r="DS4" s="308"/>
      <c r="DT4" s="257"/>
      <c r="DU4" s="473"/>
      <c r="DV4" s="473"/>
      <c r="DW4" s="473"/>
      <c r="DX4" s="473"/>
      <c r="DY4" s="473"/>
      <c r="DZ4" s="257"/>
      <c r="EA4" s="473"/>
      <c r="EB4" s="473"/>
      <c r="EC4" s="473"/>
      <c r="ED4" s="473"/>
      <c r="EE4" s="474"/>
      <c r="EF4" s="48"/>
      <c r="EG4" s="44" t="s">
        <v>116</v>
      </c>
      <c r="EH4" s="167"/>
      <c r="EI4" s="167"/>
      <c r="EJ4" s="167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167"/>
      <c r="FA4" s="167"/>
      <c r="FB4" s="167"/>
      <c r="FC4" s="167"/>
      <c r="FD4" s="167"/>
      <c r="FE4" s="167"/>
      <c r="FF4" s="167"/>
      <c r="FG4" s="167"/>
      <c r="FH4" s="167"/>
      <c r="FI4" s="167"/>
      <c r="FJ4" s="167"/>
      <c r="FK4" s="167"/>
      <c r="FL4" s="167"/>
      <c r="FM4" s="167"/>
      <c r="FN4" s="167"/>
      <c r="FO4" s="46"/>
      <c r="FP4" s="167"/>
      <c r="FQ4" s="167"/>
      <c r="FR4" s="167"/>
      <c r="FS4" s="167"/>
      <c r="FT4" s="167"/>
      <c r="FU4" s="167"/>
      <c r="FV4" s="167"/>
      <c r="FW4" s="167"/>
      <c r="FX4" s="167"/>
      <c r="FY4" s="167"/>
      <c r="FZ4" s="167"/>
      <c r="GA4" s="46"/>
    </row>
    <row r="5" spans="2:183" ht="34" customHeight="1">
      <c r="B5" s="442"/>
      <c r="C5" s="442"/>
      <c r="D5" s="445"/>
      <c r="E5" s="96" t="s">
        <v>27</v>
      </c>
      <c r="F5" s="96" t="s">
        <v>28</v>
      </c>
      <c r="G5" s="96" t="s">
        <v>20</v>
      </c>
      <c r="H5" s="96" t="s">
        <v>30</v>
      </c>
      <c r="I5" s="96" t="s">
        <v>31</v>
      </c>
      <c r="J5" s="238"/>
      <c r="K5" s="5" t="s">
        <v>27</v>
      </c>
      <c r="L5" s="5" t="s">
        <v>28</v>
      </c>
      <c r="M5" s="5" t="s">
        <v>20</v>
      </c>
      <c r="N5" s="205" t="s">
        <v>30</v>
      </c>
      <c r="O5" s="205" t="s">
        <v>31</v>
      </c>
      <c r="P5" s="79"/>
      <c r="Q5" s="96" t="s">
        <v>27</v>
      </c>
      <c r="R5" s="96" t="s">
        <v>28</v>
      </c>
      <c r="S5" s="96" t="s">
        <v>20</v>
      </c>
      <c r="T5" s="96" t="s">
        <v>30</v>
      </c>
      <c r="U5" s="96" t="s">
        <v>31</v>
      </c>
      <c r="V5" s="79"/>
      <c r="W5" s="5" t="s">
        <v>27</v>
      </c>
      <c r="X5" s="5" t="s">
        <v>28</v>
      </c>
      <c r="Y5" s="5" t="s">
        <v>20</v>
      </c>
      <c r="Z5" s="205" t="s">
        <v>30</v>
      </c>
      <c r="AA5" s="5" t="s">
        <v>31</v>
      </c>
      <c r="AB5" s="79"/>
      <c r="AC5" s="96" t="s">
        <v>27</v>
      </c>
      <c r="AD5" s="96" t="s">
        <v>28</v>
      </c>
      <c r="AE5" s="96" t="s">
        <v>20</v>
      </c>
      <c r="AF5" s="96" t="s">
        <v>30</v>
      </c>
      <c r="AG5" s="96" t="s">
        <v>31</v>
      </c>
      <c r="AH5" s="79"/>
      <c r="AI5" s="5" t="s">
        <v>27</v>
      </c>
      <c r="AJ5" s="5" t="s">
        <v>28</v>
      </c>
      <c r="AK5" s="5" t="s">
        <v>20</v>
      </c>
      <c r="AL5" s="205" t="s">
        <v>30</v>
      </c>
      <c r="AM5" s="205" t="s">
        <v>31</v>
      </c>
      <c r="AN5" s="79"/>
      <c r="AO5" s="96" t="s">
        <v>27</v>
      </c>
      <c r="AP5" s="96" t="s">
        <v>28</v>
      </c>
      <c r="AQ5" s="96" t="s">
        <v>20</v>
      </c>
      <c r="AR5" s="96" t="s">
        <v>30</v>
      </c>
      <c r="AS5" s="96" t="s">
        <v>31</v>
      </c>
      <c r="AT5" s="79"/>
      <c r="AU5" s="5" t="s">
        <v>27</v>
      </c>
      <c r="AV5" s="5" t="s">
        <v>28</v>
      </c>
      <c r="AW5" s="5" t="s">
        <v>20</v>
      </c>
      <c r="AX5" s="205" t="s">
        <v>30</v>
      </c>
      <c r="AY5" s="205" t="s">
        <v>31</v>
      </c>
      <c r="AZ5" s="79"/>
      <c r="BA5" s="96" t="s">
        <v>27</v>
      </c>
      <c r="BB5" s="96" t="s">
        <v>28</v>
      </c>
      <c r="BC5" s="96" t="s">
        <v>20</v>
      </c>
      <c r="BD5" s="96" t="s">
        <v>30</v>
      </c>
      <c r="BE5" s="96" t="s">
        <v>31</v>
      </c>
      <c r="BF5" s="79"/>
      <c r="BG5" s="5" t="s">
        <v>27</v>
      </c>
      <c r="BH5" s="5" t="s">
        <v>28</v>
      </c>
      <c r="BI5" s="5" t="s">
        <v>20</v>
      </c>
      <c r="BJ5" s="205" t="s">
        <v>30</v>
      </c>
      <c r="BK5" s="205" t="s">
        <v>31</v>
      </c>
      <c r="BL5" s="79"/>
      <c r="BM5" s="96" t="s">
        <v>27</v>
      </c>
      <c r="BN5" s="96" t="s">
        <v>28</v>
      </c>
      <c r="BO5" s="96" t="s">
        <v>20</v>
      </c>
      <c r="BP5" s="96" t="s">
        <v>30</v>
      </c>
      <c r="BQ5" s="96" t="s">
        <v>31</v>
      </c>
      <c r="BR5" s="79"/>
      <c r="BS5" s="5" t="s">
        <v>27</v>
      </c>
      <c r="BT5" s="5" t="s">
        <v>28</v>
      </c>
      <c r="BU5" s="5" t="s">
        <v>20</v>
      </c>
      <c r="BV5" s="205" t="s">
        <v>30</v>
      </c>
      <c r="BW5" s="205" t="s">
        <v>31</v>
      </c>
      <c r="BX5" s="47"/>
      <c r="BY5" s="303" t="s">
        <v>27</v>
      </c>
      <c r="BZ5" s="303" t="s">
        <v>28</v>
      </c>
      <c r="CA5" s="303" t="s">
        <v>29</v>
      </c>
      <c r="CB5" s="303" t="s">
        <v>30</v>
      </c>
      <c r="CC5" s="258" t="s">
        <v>31</v>
      </c>
      <c r="CD5" s="238"/>
      <c r="CE5" s="259" t="s">
        <v>27</v>
      </c>
      <c r="CF5" s="259" t="s">
        <v>28</v>
      </c>
      <c r="CG5" s="259" t="s">
        <v>29</v>
      </c>
      <c r="CH5" s="259" t="s">
        <v>30</v>
      </c>
      <c r="CI5" s="259" t="s">
        <v>31</v>
      </c>
      <c r="CJ5" s="238"/>
      <c r="CK5" s="258" t="s">
        <v>27</v>
      </c>
      <c r="CL5" s="258" t="s">
        <v>28</v>
      </c>
      <c r="CM5" s="258" t="s">
        <v>29</v>
      </c>
      <c r="CN5" s="258" t="s">
        <v>30</v>
      </c>
      <c r="CO5" s="258" t="s">
        <v>31</v>
      </c>
      <c r="CP5" s="238"/>
      <c r="CQ5" s="259" t="s">
        <v>27</v>
      </c>
      <c r="CR5" s="259" t="s">
        <v>28</v>
      </c>
      <c r="CS5" s="259" t="s">
        <v>29</v>
      </c>
      <c r="CT5" s="259" t="s">
        <v>30</v>
      </c>
      <c r="CU5" s="259" t="s">
        <v>31</v>
      </c>
      <c r="CV5" s="238"/>
      <c r="CW5" s="303" t="s">
        <v>27</v>
      </c>
      <c r="CX5" s="303" t="s">
        <v>28</v>
      </c>
      <c r="CY5" s="303" t="s">
        <v>29</v>
      </c>
      <c r="CZ5" s="303" t="s">
        <v>30</v>
      </c>
      <c r="DA5" s="303" t="s">
        <v>31</v>
      </c>
      <c r="DB5" s="180"/>
      <c r="DC5" s="82" t="s">
        <v>27</v>
      </c>
      <c r="DD5" s="82" t="s">
        <v>28</v>
      </c>
      <c r="DE5" s="82" t="s">
        <v>29</v>
      </c>
      <c r="DF5" s="82" t="s">
        <v>30</v>
      </c>
      <c r="DG5" s="82" t="s">
        <v>31</v>
      </c>
      <c r="DH5" s="260"/>
      <c r="DI5" s="303" t="s">
        <v>27</v>
      </c>
      <c r="DJ5" s="303" t="s">
        <v>28</v>
      </c>
      <c r="DK5" s="303" t="s">
        <v>29</v>
      </c>
      <c r="DL5" s="303" t="s">
        <v>30</v>
      </c>
      <c r="DM5" s="303" t="s">
        <v>31</v>
      </c>
      <c r="DN5" s="238"/>
      <c r="DO5" s="82" t="s">
        <v>27</v>
      </c>
      <c r="DP5" s="82" t="s">
        <v>28</v>
      </c>
      <c r="DQ5" s="82" t="s">
        <v>29</v>
      </c>
      <c r="DR5" s="82" t="s">
        <v>30</v>
      </c>
      <c r="DS5" s="82" t="s">
        <v>31</v>
      </c>
      <c r="DT5" s="238"/>
      <c r="DU5" s="303" t="s">
        <v>27</v>
      </c>
      <c r="DV5" s="303" t="s">
        <v>28</v>
      </c>
      <c r="DW5" s="303" t="s">
        <v>29</v>
      </c>
      <c r="DX5" s="303" t="s">
        <v>30</v>
      </c>
      <c r="DY5" s="303" t="s">
        <v>31</v>
      </c>
      <c r="DZ5" s="238"/>
      <c r="EA5" s="82" t="s">
        <v>27</v>
      </c>
      <c r="EB5" s="82" t="s">
        <v>28</v>
      </c>
      <c r="EC5" s="82" t="s">
        <v>29</v>
      </c>
      <c r="ED5" s="82" t="s">
        <v>30</v>
      </c>
      <c r="EE5" s="82" t="s">
        <v>31</v>
      </c>
      <c r="EF5" s="47"/>
      <c r="EG5" s="45" t="s">
        <v>27</v>
      </c>
      <c r="EH5" s="46" t="s">
        <v>28</v>
      </c>
      <c r="EI5" s="45" t="s">
        <v>29</v>
      </c>
      <c r="EJ5" s="44" t="s">
        <v>30</v>
      </c>
      <c r="EK5" s="44" t="s">
        <v>31</v>
      </c>
      <c r="EL5" s="79"/>
      <c r="EM5" s="79" t="s">
        <v>27</v>
      </c>
      <c r="EN5" s="80" t="s">
        <v>28</v>
      </c>
      <c r="EO5" s="79" t="s">
        <v>29</v>
      </c>
      <c r="EP5" s="78" t="s">
        <v>30</v>
      </c>
      <c r="EQ5" s="78" t="s">
        <v>31</v>
      </c>
      <c r="ER5" s="79"/>
      <c r="ES5" s="45" t="s">
        <v>27</v>
      </c>
      <c r="ET5" s="46" t="s">
        <v>28</v>
      </c>
      <c r="EU5" s="45" t="s">
        <v>29</v>
      </c>
      <c r="EV5" s="44" t="s">
        <v>30</v>
      </c>
      <c r="EW5" s="44" t="s">
        <v>31</v>
      </c>
      <c r="EX5" s="79"/>
      <c r="EY5" s="79" t="s">
        <v>27</v>
      </c>
      <c r="EZ5" s="80" t="s">
        <v>28</v>
      </c>
      <c r="FA5" s="79" t="s">
        <v>29</v>
      </c>
      <c r="FB5" s="78" t="s">
        <v>30</v>
      </c>
      <c r="FC5" s="78" t="s">
        <v>31</v>
      </c>
      <c r="FD5" s="79"/>
      <c r="FE5" s="45" t="s">
        <v>27</v>
      </c>
      <c r="FF5" s="46" t="s">
        <v>28</v>
      </c>
      <c r="FG5" s="45" t="s">
        <v>29</v>
      </c>
      <c r="FH5" s="44" t="s">
        <v>30</v>
      </c>
      <c r="FI5" s="44" t="s">
        <v>31</v>
      </c>
      <c r="FJ5" s="79"/>
      <c r="FK5" s="78" t="s">
        <v>27</v>
      </c>
      <c r="FL5" s="79" t="s">
        <v>28</v>
      </c>
      <c r="FM5" s="80" t="s">
        <v>29</v>
      </c>
      <c r="FN5" s="79" t="s">
        <v>30</v>
      </c>
      <c r="FO5" s="78" t="s">
        <v>31</v>
      </c>
      <c r="FP5" s="79"/>
      <c r="FQ5" s="45" t="s">
        <v>27</v>
      </c>
      <c r="FR5" s="46" t="s">
        <v>28</v>
      </c>
      <c r="FS5" s="45" t="s">
        <v>29</v>
      </c>
      <c r="FT5" s="44" t="s">
        <v>30</v>
      </c>
      <c r="FU5" s="44" t="s">
        <v>31</v>
      </c>
      <c r="FV5" s="79"/>
      <c r="FW5" s="78" t="s">
        <v>27</v>
      </c>
      <c r="FX5" s="79" t="s">
        <v>28</v>
      </c>
      <c r="FY5" s="80" t="s">
        <v>29</v>
      </c>
      <c r="FZ5" s="79" t="s">
        <v>30</v>
      </c>
      <c r="GA5" s="78" t="s">
        <v>31</v>
      </c>
    </row>
    <row r="6" spans="2:183" ht="16" customHeight="1">
      <c r="B6" s="323">
        <v>0.29166666666666669</v>
      </c>
      <c r="C6" s="323">
        <v>0.33333333333333331</v>
      </c>
      <c r="D6" s="324">
        <v>2.0833333333333332E-2</v>
      </c>
      <c r="E6" s="311"/>
      <c r="F6" s="311"/>
      <c r="G6" s="311"/>
      <c r="H6" s="158"/>
      <c r="I6" s="311"/>
      <c r="J6" s="187"/>
      <c r="K6" s="311"/>
      <c r="L6" s="311"/>
      <c r="M6" s="311"/>
      <c r="N6" s="311"/>
      <c r="O6" s="311"/>
      <c r="P6" s="185"/>
      <c r="Q6" s="311"/>
      <c r="R6" s="311"/>
      <c r="S6" s="311"/>
      <c r="T6" s="311"/>
      <c r="U6" s="311"/>
      <c r="V6" s="185"/>
      <c r="W6" s="311"/>
      <c r="X6" s="311"/>
      <c r="Y6" s="311"/>
      <c r="Z6" s="311"/>
      <c r="AA6" s="311"/>
      <c r="AB6" s="185"/>
      <c r="AC6" s="311"/>
      <c r="AD6" s="311"/>
      <c r="AE6" s="311"/>
      <c r="AF6" s="311"/>
      <c r="AG6" s="311"/>
      <c r="AH6" s="185"/>
      <c r="AI6" s="311"/>
      <c r="AJ6" s="311"/>
      <c r="AK6" s="311"/>
      <c r="AL6" s="311"/>
      <c r="AM6" s="311"/>
      <c r="AN6" s="185"/>
      <c r="AO6" s="311"/>
      <c r="AP6" s="311"/>
      <c r="AQ6" s="311"/>
      <c r="AR6" s="311"/>
      <c r="AS6" s="311"/>
      <c r="AT6" s="185"/>
      <c r="AU6" s="311"/>
      <c r="AV6" s="311"/>
      <c r="AW6" s="311"/>
      <c r="AX6" s="311"/>
      <c r="AY6" s="311"/>
      <c r="AZ6" s="185"/>
      <c r="BA6" s="311"/>
      <c r="BB6" s="311"/>
      <c r="BC6" s="311"/>
      <c r="BD6" s="311"/>
      <c r="BE6" s="311"/>
      <c r="BF6" s="185"/>
      <c r="BG6" s="311"/>
      <c r="BH6" s="311"/>
      <c r="BI6" s="311"/>
      <c r="BJ6" s="311"/>
      <c r="BK6" s="311"/>
      <c r="BL6" s="185"/>
      <c r="BM6" s="311"/>
      <c r="BN6" s="311"/>
      <c r="BO6" s="311"/>
      <c r="BP6" s="311"/>
      <c r="BQ6" s="311"/>
      <c r="BR6" s="185"/>
      <c r="BS6" s="311"/>
      <c r="BT6" s="311"/>
      <c r="BU6" s="311"/>
      <c r="BV6" s="311"/>
      <c r="BW6" s="311"/>
      <c r="BX6" s="33"/>
      <c r="BY6" s="136"/>
      <c r="BZ6" s="136"/>
      <c r="CA6" s="136"/>
      <c r="CB6" s="136"/>
      <c r="CC6" s="136"/>
      <c r="CD6" s="187"/>
      <c r="CE6" s="136"/>
      <c r="CF6" s="136"/>
      <c r="CG6" s="136"/>
      <c r="CH6" s="136"/>
      <c r="CI6" s="21"/>
      <c r="CJ6" s="187"/>
      <c r="CK6" s="136"/>
      <c r="CL6" s="136"/>
      <c r="CM6" s="136"/>
      <c r="CN6" s="136"/>
      <c r="CO6" s="136"/>
      <c r="CP6" s="187"/>
      <c r="CQ6" s="136"/>
      <c r="CR6" s="136"/>
      <c r="CS6" s="136"/>
      <c r="CT6" s="136"/>
      <c r="CU6" s="160"/>
      <c r="CV6" s="187"/>
      <c r="CW6" s="136"/>
      <c r="CX6" s="136"/>
      <c r="CY6" s="136"/>
      <c r="CZ6" s="136"/>
      <c r="DA6" s="136"/>
      <c r="DB6" s="261"/>
      <c r="DC6" s="136"/>
      <c r="DD6" s="136"/>
      <c r="DE6" s="136"/>
      <c r="DF6" s="136"/>
      <c r="DG6" s="136"/>
      <c r="DH6" s="250"/>
      <c r="DI6" s="136"/>
      <c r="DJ6" s="136"/>
      <c r="DK6" s="136"/>
      <c r="DL6" s="136"/>
      <c r="DM6" s="136"/>
      <c r="DN6" s="187"/>
      <c r="DO6" s="136"/>
      <c r="DP6" s="136"/>
      <c r="DQ6" s="136"/>
      <c r="DR6" s="136"/>
      <c r="DS6" s="160"/>
      <c r="DT6" s="187"/>
      <c r="DU6" s="136"/>
      <c r="DV6" s="136"/>
      <c r="DW6" s="136"/>
      <c r="DX6" s="136"/>
      <c r="DY6" s="136"/>
      <c r="DZ6" s="177"/>
      <c r="EA6" s="21"/>
      <c r="EB6" s="21"/>
      <c r="EC6" s="21"/>
      <c r="ED6" s="21"/>
      <c r="EE6" s="21"/>
      <c r="EF6" s="33"/>
      <c r="EG6" s="311"/>
      <c r="EH6" s="311"/>
      <c r="EI6" s="311"/>
      <c r="EJ6" s="311"/>
      <c r="EK6" s="311"/>
      <c r="EL6" s="185"/>
      <c r="EM6" s="311"/>
      <c r="EN6" s="311"/>
      <c r="EO6" s="311"/>
      <c r="EP6" s="311"/>
      <c r="EQ6" s="311"/>
      <c r="ER6" s="185"/>
      <c r="ES6" s="311"/>
      <c r="ET6" s="311"/>
      <c r="EU6" s="311"/>
      <c r="EV6" s="311"/>
      <c r="EW6" s="311"/>
      <c r="EX6" s="185"/>
      <c r="EY6" s="311"/>
      <c r="EZ6" s="311"/>
      <c r="FA6" s="311"/>
      <c r="FB6" s="311"/>
      <c r="FC6" s="311"/>
      <c r="FD6" s="185"/>
      <c r="FE6" s="311"/>
      <c r="FF6" s="311"/>
      <c r="FG6" s="311"/>
      <c r="FH6" s="311"/>
      <c r="FI6" s="311"/>
      <c r="FJ6" s="185"/>
      <c r="FK6" s="311"/>
      <c r="FL6" s="311"/>
      <c r="FM6" s="311"/>
      <c r="FN6" s="311"/>
      <c r="FO6" s="311"/>
      <c r="FP6" s="185"/>
      <c r="FQ6" s="298"/>
      <c r="FR6" s="298"/>
      <c r="FS6" s="298"/>
      <c r="FT6" s="298"/>
      <c r="FU6" s="298"/>
      <c r="FV6" s="175"/>
      <c r="FW6" s="298"/>
      <c r="FX6" s="298"/>
      <c r="FY6" s="298"/>
      <c r="FZ6" s="298"/>
      <c r="GA6" s="298"/>
    </row>
    <row r="7" spans="2:183" ht="16" customHeight="1">
      <c r="B7" s="323">
        <f t="shared" ref="B7:B29" si="0">C6</f>
        <v>0.33333333333333331</v>
      </c>
      <c r="C7" s="323">
        <f t="shared" ref="C7:C29" si="1">B7+D7</f>
        <v>0.35416666666666663</v>
      </c>
      <c r="D7" s="324">
        <v>2.0833333333333332E-2</v>
      </c>
      <c r="E7" s="326" t="s">
        <v>23</v>
      </c>
      <c r="F7" s="148" t="s">
        <v>24</v>
      </c>
      <c r="G7" s="148" t="s">
        <v>24</v>
      </c>
      <c r="H7" s="327" t="s">
        <v>124</v>
      </c>
      <c r="I7" s="148" t="s">
        <v>25</v>
      </c>
      <c r="J7" s="177"/>
      <c r="K7" s="311"/>
      <c r="L7" s="311"/>
      <c r="M7" s="311"/>
      <c r="N7" s="311"/>
      <c r="O7" s="311"/>
      <c r="P7" s="175"/>
      <c r="Q7" s="311"/>
      <c r="R7" s="311"/>
      <c r="S7" s="311"/>
      <c r="T7" s="311"/>
      <c r="U7" s="311"/>
      <c r="V7" s="175"/>
      <c r="W7" s="311"/>
      <c r="X7" s="311"/>
      <c r="Y7" s="311"/>
      <c r="Z7" s="311"/>
      <c r="AA7" s="311"/>
      <c r="AB7" s="175"/>
      <c r="AC7" s="311"/>
      <c r="AD7" s="311"/>
      <c r="AE7" s="311"/>
      <c r="AF7" s="311"/>
      <c r="AG7" s="311"/>
      <c r="AH7" s="175"/>
      <c r="AI7" s="311"/>
      <c r="AJ7" s="311"/>
      <c r="AK7" s="311"/>
      <c r="AL7" s="311"/>
      <c r="AM7" s="311"/>
      <c r="AN7" s="175"/>
      <c r="AO7" s="311"/>
      <c r="AP7" s="311"/>
      <c r="AQ7" s="311"/>
      <c r="AR7" s="311"/>
      <c r="AS7" s="311"/>
      <c r="AT7" s="175"/>
      <c r="AU7" s="311"/>
      <c r="AV7" s="311"/>
      <c r="AW7" s="311"/>
      <c r="AX7" s="311"/>
      <c r="AY7" s="311"/>
      <c r="AZ7" s="175"/>
      <c r="BA7" s="311"/>
      <c r="BB7" s="311"/>
      <c r="BC7" s="311"/>
      <c r="BD7" s="311"/>
      <c r="BE7" s="311"/>
      <c r="BF7" s="175"/>
      <c r="BG7" s="311"/>
      <c r="BH7" s="311"/>
      <c r="BI7" s="311"/>
      <c r="BJ7" s="311"/>
      <c r="BK7" s="311"/>
      <c r="BL7" s="175"/>
      <c r="BM7" s="311"/>
      <c r="BN7" s="311"/>
      <c r="BO7" s="311"/>
      <c r="BP7" s="311"/>
      <c r="BQ7" s="311"/>
      <c r="BR7" s="175"/>
      <c r="BS7" s="311"/>
      <c r="BT7" s="311"/>
      <c r="BU7" s="311"/>
      <c r="BV7" s="311"/>
      <c r="BW7" s="311"/>
      <c r="BX7" s="33"/>
      <c r="BY7" s="148" t="s">
        <v>23</v>
      </c>
      <c r="BZ7" s="148" t="s">
        <v>24</v>
      </c>
      <c r="CA7" s="148" t="s">
        <v>24</v>
      </c>
      <c r="CB7" s="173" t="s">
        <v>119</v>
      </c>
      <c r="CC7" s="326"/>
      <c r="CD7" s="177"/>
      <c r="CE7" s="136"/>
      <c r="CF7" s="136"/>
      <c r="CG7" s="136"/>
      <c r="CH7" s="139"/>
      <c r="CI7" s="295"/>
      <c r="CJ7" s="177"/>
      <c r="CK7" s="139"/>
      <c r="CL7" s="136"/>
      <c r="CM7" s="136"/>
      <c r="CN7" s="136"/>
      <c r="CO7" s="136"/>
      <c r="CP7" s="177"/>
      <c r="CQ7" s="136"/>
      <c r="CR7" s="136"/>
      <c r="CS7" s="136"/>
      <c r="CT7" s="136"/>
      <c r="CU7" s="160"/>
      <c r="CV7" s="177"/>
      <c r="CW7" s="136"/>
      <c r="CX7" s="136"/>
      <c r="CY7" s="136"/>
      <c r="CZ7" s="136"/>
      <c r="DA7" s="136"/>
      <c r="DB7" s="237"/>
      <c r="DC7" s="136"/>
      <c r="DD7" s="136"/>
      <c r="DE7" s="136"/>
      <c r="DF7" s="136"/>
      <c r="DG7" s="136"/>
      <c r="DH7" s="199"/>
      <c r="DI7" s="136"/>
      <c r="DJ7" s="136"/>
      <c r="DK7" s="136"/>
      <c r="DL7" s="136"/>
      <c r="DM7" s="136"/>
      <c r="DN7" s="177"/>
      <c r="DO7" s="136"/>
      <c r="DP7" s="136"/>
      <c r="DQ7" s="136"/>
      <c r="DR7" s="136"/>
      <c r="DS7" s="160"/>
      <c r="DT7" s="177"/>
      <c r="DU7" s="136"/>
      <c r="DV7" s="136"/>
      <c r="DW7" s="136"/>
      <c r="DX7" s="136"/>
      <c r="DY7" s="136"/>
      <c r="DZ7" s="177"/>
      <c r="EA7" s="21"/>
      <c r="EB7" s="21"/>
      <c r="EC7" s="21"/>
      <c r="ED7" s="21"/>
      <c r="EE7" s="21"/>
      <c r="EF7" s="33"/>
      <c r="EG7" s="298" t="s">
        <v>23</v>
      </c>
      <c r="EH7" s="298" t="s">
        <v>24</v>
      </c>
      <c r="EI7" s="298" t="s">
        <v>24</v>
      </c>
      <c r="EJ7" s="164" t="s">
        <v>121</v>
      </c>
      <c r="EK7" s="311"/>
      <c r="EL7" s="175"/>
      <c r="EM7" s="311"/>
      <c r="EN7" s="311"/>
      <c r="EO7" s="311"/>
      <c r="EP7" s="311"/>
      <c r="EQ7" s="311"/>
      <c r="ER7" s="175"/>
      <c r="ES7" s="311"/>
      <c r="ET7" s="311"/>
      <c r="EU7" s="311"/>
      <c r="EV7" s="311"/>
      <c r="EW7" s="311"/>
      <c r="EX7" s="175"/>
      <c r="EY7" s="311"/>
      <c r="EZ7" s="311"/>
      <c r="FA7" s="311"/>
      <c r="FB7" s="311"/>
      <c r="FC7" s="311"/>
      <c r="FD7" s="175"/>
      <c r="FE7" s="311"/>
      <c r="FF7" s="311"/>
      <c r="FG7" s="311"/>
      <c r="FH7" s="311"/>
      <c r="FI7" s="311"/>
      <c r="FJ7" s="175"/>
      <c r="FK7" s="311"/>
      <c r="FL7" s="311"/>
      <c r="FM7" s="311"/>
      <c r="FN7" s="311"/>
      <c r="FO7" s="311"/>
      <c r="FP7" s="175"/>
      <c r="FQ7" s="298"/>
      <c r="FR7" s="298"/>
      <c r="FS7" s="298"/>
      <c r="FT7" s="298"/>
      <c r="FU7" s="298"/>
      <c r="FV7" s="175"/>
      <c r="FW7" s="298"/>
      <c r="FX7" s="298"/>
      <c r="FY7" s="298"/>
      <c r="FZ7" s="298"/>
      <c r="GA7" s="298"/>
    </row>
    <row r="8" spans="2:183" ht="16" customHeight="1">
      <c r="B8" s="323">
        <f t="shared" si="0"/>
        <v>0.35416666666666663</v>
      </c>
      <c r="C8" s="323">
        <f t="shared" si="1"/>
        <v>0.36805555555555552</v>
      </c>
      <c r="D8" s="324">
        <v>1.3888888888888888E-2</v>
      </c>
      <c r="E8" s="326" t="s">
        <v>239</v>
      </c>
      <c r="F8" s="148"/>
      <c r="G8" s="148" t="s">
        <v>24</v>
      </c>
      <c r="H8" s="327" t="s">
        <v>124</v>
      </c>
      <c r="I8" s="148" t="s">
        <v>25</v>
      </c>
      <c r="J8" s="177"/>
      <c r="K8" s="311"/>
      <c r="L8" s="311"/>
      <c r="M8" s="311"/>
      <c r="N8" s="311"/>
      <c r="O8" s="311"/>
      <c r="P8" s="175"/>
      <c r="Q8" s="311"/>
      <c r="R8" s="311"/>
      <c r="S8" s="311"/>
      <c r="T8" s="311"/>
      <c r="U8" s="311"/>
      <c r="V8" s="175"/>
      <c r="W8" s="311"/>
      <c r="X8" s="311"/>
      <c r="Y8" s="311"/>
      <c r="Z8" s="311"/>
      <c r="AA8" s="311"/>
      <c r="AB8" s="175"/>
      <c r="AC8" s="311"/>
      <c r="AD8" s="311"/>
      <c r="AE8" s="311"/>
      <c r="AF8" s="311"/>
      <c r="AG8" s="311"/>
      <c r="AH8" s="175"/>
      <c r="AI8" s="311"/>
      <c r="AJ8" s="311"/>
      <c r="AK8" s="311"/>
      <c r="AL8" s="311"/>
      <c r="AM8" s="311"/>
      <c r="AN8" s="175"/>
      <c r="AO8" s="311"/>
      <c r="AP8" s="311"/>
      <c r="AQ8" s="311"/>
      <c r="AR8" s="311"/>
      <c r="AS8" s="311"/>
      <c r="AT8" s="175"/>
      <c r="AU8" s="311"/>
      <c r="AV8" s="311"/>
      <c r="AW8" s="311"/>
      <c r="AX8" s="311"/>
      <c r="AY8" s="311"/>
      <c r="AZ8" s="175"/>
      <c r="BA8" s="311"/>
      <c r="BB8" s="311"/>
      <c r="BC8" s="311"/>
      <c r="BD8" s="311"/>
      <c r="BE8" s="311"/>
      <c r="BF8" s="175"/>
      <c r="BG8" s="311"/>
      <c r="BH8" s="311"/>
      <c r="BI8" s="311"/>
      <c r="BJ8" s="311"/>
      <c r="BK8" s="311"/>
      <c r="BL8" s="175"/>
      <c r="BM8" s="311"/>
      <c r="BN8" s="311"/>
      <c r="BO8" s="311"/>
      <c r="BP8" s="311"/>
      <c r="BQ8" s="311"/>
      <c r="BR8" s="175"/>
      <c r="BS8" s="311"/>
      <c r="BT8" s="311"/>
      <c r="BU8" s="311"/>
      <c r="BV8" s="311"/>
      <c r="BW8" s="311"/>
      <c r="BX8" s="43"/>
      <c r="BY8" s="326" t="s">
        <v>240</v>
      </c>
      <c r="BZ8" s="148"/>
      <c r="CA8" s="148" t="s">
        <v>126</v>
      </c>
      <c r="CB8" s="173" t="s">
        <v>119</v>
      </c>
      <c r="CC8" s="326"/>
      <c r="CD8" s="177"/>
      <c r="CE8" s="139"/>
      <c r="CF8" s="139"/>
      <c r="CG8" s="162"/>
      <c r="CH8" s="272"/>
      <c r="CI8" s="74"/>
      <c r="CJ8" s="177"/>
      <c r="CK8" s="272"/>
      <c r="CL8" s="163"/>
      <c r="CM8" s="139"/>
      <c r="CN8" s="139"/>
      <c r="CO8" s="139"/>
      <c r="CP8" s="177"/>
      <c r="CQ8" s="139"/>
      <c r="CR8" s="139"/>
      <c r="CS8" s="139"/>
      <c r="CT8" s="139"/>
      <c r="CU8" s="162"/>
      <c r="CV8" s="177"/>
      <c r="CW8" s="139"/>
      <c r="CX8" s="139"/>
      <c r="CY8" s="139"/>
      <c r="CZ8" s="139"/>
      <c r="DA8" s="139"/>
      <c r="DB8" s="237"/>
      <c r="DC8" s="139"/>
      <c r="DD8" s="139"/>
      <c r="DE8" s="139"/>
      <c r="DF8" s="139"/>
      <c r="DG8" s="139"/>
      <c r="DH8" s="199"/>
      <c r="DI8" s="139"/>
      <c r="DJ8" s="139"/>
      <c r="DK8" s="139"/>
      <c r="DL8" s="139"/>
      <c r="DM8" s="139"/>
      <c r="DN8" s="177"/>
      <c r="DO8" s="139"/>
      <c r="DP8" s="139"/>
      <c r="DQ8" s="139"/>
      <c r="DR8" s="139"/>
      <c r="DS8" s="162"/>
      <c r="DT8" s="177"/>
      <c r="DU8" s="139"/>
      <c r="DV8" s="139"/>
      <c r="DW8" s="139"/>
      <c r="DX8" s="139"/>
      <c r="DY8" s="139"/>
      <c r="DZ8" s="177"/>
      <c r="EA8" s="295"/>
      <c r="EB8" s="295"/>
      <c r="EC8" s="295"/>
      <c r="ED8" s="295"/>
      <c r="EE8" s="295"/>
      <c r="EF8" s="43"/>
      <c r="EG8" s="153" t="s">
        <v>240</v>
      </c>
      <c r="EH8" s="298"/>
      <c r="EI8" s="298" t="s">
        <v>126</v>
      </c>
      <c r="EJ8" s="164" t="s">
        <v>121</v>
      </c>
      <c r="EK8" s="311"/>
      <c r="EL8" s="175"/>
      <c r="EM8" s="311"/>
      <c r="EN8" s="311"/>
      <c r="EO8" s="311"/>
      <c r="EP8" s="311"/>
      <c r="EQ8" s="311"/>
      <c r="ER8" s="175"/>
      <c r="ES8" s="311"/>
      <c r="ET8" s="311"/>
      <c r="EU8" s="311"/>
      <c r="EV8" s="311"/>
      <c r="EW8" s="311"/>
      <c r="EX8" s="175"/>
      <c r="EY8" s="311"/>
      <c r="EZ8" s="311"/>
      <c r="FA8" s="311"/>
      <c r="FB8" s="311"/>
      <c r="FC8" s="311"/>
      <c r="FD8" s="175"/>
      <c r="FE8" s="311"/>
      <c r="FF8" s="311"/>
      <c r="FG8" s="311"/>
      <c r="FH8" s="311"/>
      <c r="FI8" s="311"/>
      <c r="FJ8" s="175"/>
      <c r="FK8" s="311"/>
      <c r="FL8" s="311"/>
      <c r="FM8" s="311"/>
      <c r="FN8" s="311"/>
      <c r="FO8" s="311"/>
      <c r="FP8" s="175"/>
      <c r="FQ8" s="298"/>
      <c r="FR8" s="298"/>
      <c r="FS8" s="298"/>
      <c r="FT8" s="298"/>
      <c r="FU8" s="298"/>
      <c r="FV8" s="175"/>
      <c r="FW8" s="298"/>
      <c r="FX8" s="298"/>
      <c r="FY8" s="298"/>
      <c r="FZ8" s="298"/>
      <c r="GA8" s="298"/>
    </row>
    <row r="9" spans="2:183" ht="29.25" customHeight="1">
      <c r="B9" s="323">
        <v>0.375</v>
      </c>
      <c r="C9" s="323">
        <f t="shared" si="1"/>
        <v>0.38541666666666669</v>
      </c>
      <c r="D9" s="324">
        <v>1.0416666666666666E-2</v>
      </c>
      <c r="E9" s="502" t="s">
        <v>241</v>
      </c>
      <c r="F9" s="504" t="s">
        <v>242</v>
      </c>
      <c r="G9" s="502">
        <v>160</v>
      </c>
      <c r="H9" s="502" t="s">
        <v>124</v>
      </c>
      <c r="I9" s="502" t="s">
        <v>25</v>
      </c>
      <c r="J9" s="187"/>
      <c r="K9" s="311"/>
      <c r="L9" s="311"/>
      <c r="M9" s="311"/>
      <c r="N9" s="311"/>
      <c r="O9" s="311"/>
      <c r="P9" s="186"/>
      <c r="Q9" s="311"/>
      <c r="R9" s="311"/>
      <c r="S9" s="311"/>
      <c r="T9" s="311"/>
      <c r="U9" s="311"/>
      <c r="V9" s="186"/>
      <c r="W9" s="311"/>
      <c r="X9" s="311"/>
      <c r="Y9" s="311"/>
      <c r="Z9" s="311"/>
      <c r="AA9" s="311"/>
      <c r="AB9" s="186"/>
      <c r="AC9" s="311"/>
      <c r="AD9" s="311"/>
      <c r="AE9" s="311"/>
      <c r="AF9" s="311"/>
      <c r="AG9" s="311"/>
      <c r="AH9" s="186"/>
      <c r="AI9" s="311"/>
      <c r="AJ9" s="311"/>
      <c r="AK9" s="311"/>
      <c r="AL9" s="311"/>
      <c r="AM9" s="311"/>
      <c r="AN9" s="186"/>
      <c r="AO9" s="311"/>
      <c r="AP9" s="311"/>
      <c r="AQ9" s="311"/>
      <c r="AR9" s="311"/>
      <c r="AS9" s="311"/>
      <c r="AT9" s="186"/>
      <c r="AU9" s="311"/>
      <c r="AV9" s="311"/>
      <c r="AW9" s="311"/>
      <c r="AX9" s="311"/>
      <c r="AY9" s="311"/>
      <c r="AZ9" s="186"/>
      <c r="BA9" s="311"/>
      <c r="BB9" s="311"/>
      <c r="BC9" s="311"/>
      <c r="BD9" s="311"/>
      <c r="BE9" s="311"/>
      <c r="BF9" s="186"/>
      <c r="BG9" s="311"/>
      <c r="BH9" s="311"/>
      <c r="BI9" s="311"/>
      <c r="BJ9" s="311"/>
      <c r="BK9" s="311"/>
      <c r="BL9" s="186"/>
      <c r="BM9" s="311"/>
      <c r="BN9" s="311"/>
      <c r="BO9" s="311"/>
      <c r="BP9" s="311"/>
      <c r="BQ9" s="311"/>
      <c r="BR9" s="186"/>
      <c r="BS9" s="311"/>
      <c r="BT9" s="311"/>
      <c r="BU9" s="311"/>
      <c r="BV9" s="311"/>
      <c r="BW9" s="311"/>
      <c r="BX9" s="40"/>
      <c r="BY9" s="164" t="s">
        <v>243</v>
      </c>
      <c r="BZ9" s="310" t="s">
        <v>244</v>
      </c>
      <c r="CA9" s="164">
        <v>154</v>
      </c>
      <c r="CB9" s="164" t="s">
        <v>119</v>
      </c>
      <c r="CC9" s="164" t="s">
        <v>245</v>
      </c>
      <c r="CD9" s="187"/>
      <c r="CE9" s="21"/>
      <c r="CF9" s="21"/>
      <c r="CG9" s="21"/>
      <c r="CH9" s="295"/>
      <c r="CI9" s="295"/>
      <c r="CJ9" s="187"/>
      <c r="CK9" s="136"/>
      <c r="CL9" s="136"/>
      <c r="CM9" s="136"/>
      <c r="CN9" s="136"/>
      <c r="CO9" s="136"/>
      <c r="CP9" s="187"/>
      <c r="CQ9" s="136"/>
      <c r="CR9" s="136"/>
      <c r="CS9" s="136"/>
      <c r="CT9" s="136"/>
      <c r="CU9" s="136"/>
      <c r="CV9" s="187"/>
      <c r="CW9" s="139"/>
      <c r="CX9" s="139"/>
      <c r="CY9" s="139"/>
      <c r="CZ9" s="139"/>
      <c r="DA9" s="139"/>
      <c r="DB9" s="261"/>
      <c r="DC9" s="139"/>
      <c r="DD9" s="139"/>
      <c r="DE9" s="139"/>
      <c r="DF9" s="139"/>
      <c r="DG9" s="139"/>
      <c r="DH9" s="250"/>
      <c r="DI9" s="139"/>
      <c r="DJ9" s="139"/>
      <c r="DK9" s="139"/>
      <c r="DL9" s="139"/>
      <c r="DM9" s="139"/>
      <c r="DN9" s="187"/>
      <c r="DO9" s="139"/>
      <c r="DP9" s="139"/>
      <c r="DQ9" s="139"/>
      <c r="DR9" s="139"/>
      <c r="DS9" s="162"/>
      <c r="DT9" s="187"/>
      <c r="DU9" s="139"/>
      <c r="DV9" s="139"/>
      <c r="DW9" s="139"/>
      <c r="DX9" s="139"/>
      <c r="DY9" s="139"/>
      <c r="DZ9" s="177"/>
      <c r="EA9" s="295"/>
      <c r="EB9" s="295"/>
      <c r="EC9" s="295"/>
      <c r="ED9" s="295"/>
      <c r="EE9" s="295"/>
      <c r="EF9" s="39"/>
      <c r="EG9" s="168" t="s">
        <v>246</v>
      </c>
      <c r="EH9" s="168" t="s">
        <v>247</v>
      </c>
      <c r="EI9" s="168">
        <v>126</v>
      </c>
      <c r="EJ9" s="168" t="s">
        <v>121</v>
      </c>
      <c r="EK9" s="220" t="s">
        <v>248</v>
      </c>
      <c r="EL9" s="186"/>
      <c r="EM9" s="311"/>
      <c r="EN9" s="165"/>
      <c r="EO9" s="311"/>
      <c r="EP9" s="311"/>
      <c r="EQ9" s="311"/>
      <c r="ER9" s="186"/>
      <c r="ES9" s="311"/>
      <c r="ET9" s="165"/>
      <c r="EU9" s="311"/>
      <c r="EV9" s="311"/>
      <c r="EW9" s="311"/>
      <c r="EX9" s="186"/>
      <c r="EY9" s="311"/>
      <c r="EZ9" s="165"/>
      <c r="FA9" s="311"/>
      <c r="FB9" s="311"/>
      <c r="FC9" s="311"/>
      <c r="FD9" s="186"/>
      <c r="FE9" s="311"/>
      <c r="FF9" s="165"/>
      <c r="FG9" s="311"/>
      <c r="FH9" s="311"/>
      <c r="FI9" s="311"/>
      <c r="FJ9" s="186"/>
      <c r="FK9" s="311"/>
      <c r="FL9" s="311"/>
      <c r="FM9" s="165"/>
      <c r="FN9" s="311"/>
      <c r="FO9" s="311"/>
      <c r="FP9" s="186"/>
      <c r="FQ9" s="298"/>
      <c r="FR9" s="153"/>
      <c r="FS9" s="298"/>
      <c r="FT9" s="298"/>
      <c r="FU9" s="298"/>
      <c r="FV9" s="176"/>
      <c r="FW9" s="298"/>
      <c r="FX9" s="298"/>
      <c r="FY9" s="153"/>
      <c r="FZ9" s="298"/>
      <c r="GA9" s="298"/>
    </row>
    <row r="10" spans="2:183" ht="16" customHeight="1">
      <c r="B10" s="323">
        <f t="shared" si="0"/>
        <v>0.38541666666666669</v>
      </c>
      <c r="C10" s="323">
        <f t="shared" si="1"/>
        <v>0.39583333333333337</v>
      </c>
      <c r="D10" s="324">
        <v>1.0416666666666666E-2</v>
      </c>
      <c r="E10" s="503"/>
      <c r="F10" s="505"/>
      <c r="G10" s="503"/>
      <c r="H10" s="503"/>
      <c r="I10" s="503"/>
      <c r="J10" s="187"/>
      <c r="K10" s="311"/>
      <c r="L10" s="311"/>
      <c r="M10" s="311"/>
      <c r="N10" s="311"/>
      <c r="O10" s="311"/>
      <c r="P10" s="187"/>
      <c r="Q10" s="311"/>
      <c r="R10" s="311"/>
      <c r="S10" s="311"/>
      <c r="T10" s="311"/>
      <c r="U10" s="311"/>
      <c r="V10" s="187"/>
      <c r="W10" s="311"/>
      <c r="X10" s="311"/>
      <c r="Y10" s="311"/>
      <c r="Z10" s="311"/>
      <c r="AA10" s="311"/>
      <c r="AB10" s="187"/>
      <c r="AC10" s="311"/>
      <c r="AD10" s="311"/>
      <c r="AE10" s="311"/>
      <c r="AF10" s="311"/>
      <c r="AG10" s="311"/>
      <c r="AH10" s="187"/>
      <c r="AI10" s="311"/>
      <c r="AJ10" s="311"/>
      <c r="AK10" s="311"/>
      <c r="AL10" s="311"/>
      <c r="AM10" s="311"/>
      <c r="AN10" s="187"/>
      <c r="AO10" s="311"/>
      <c r="AP10" s="311"/>
      <c r="AQ10" s="311"/>
      <c r="AR10" s="311"/>
      <c r="AS10" s="311"/>
      <c r="AT10" s="187"/>
      <c r="AU10" s="311"/>
      <c r="AV10" s="311"/>
      <c r="AW10" s="311"/>
      <c r="AX10" s="311"/>
      <c r="AY10" s="311"/>
      <c r="AZ10" s="187"/>
      <c r="BA10" s="311"/>
      <c r="BB10" s="311"/>
      <c r="BC10" s="311"/>
      <c r="BD10" s="311"/>
      <c r="BE10" s="311"/>
      <c r="BF10" s="187"/>
      <c r="BG10" s="311"/>
      <c r="BH10" s="311"/>
      <c r="BI10" s="311"/>
      <c r="BJ10" s="311"/>
      <c r="BK10" s="311"/>
      <c r="BL10" s="187"/>
      <c r="BM10" s="311"/>
      <c r="BN10" s="311"/>
      <c r="BO10" s="311"/>
      <c r="BP10" s="311"/>
      <c r="BQ10" s="311"/>
      <c r="BR10" s="187"/>
      <c r="BS10" s="311"/>
      <c r="BT10" s="311"/>
      <c r="BU10" s="311"/>
      <c r="BV10" s="311"/>
      <c r="BW10" s="311"/>
      <c r="BX10" s="28"/>
      <c r="BY10" s="506" t="s">
        <v>180</v>
      </c>
      <c r="BZ10" s="417" t="s">
        <v>249</v>
      </c>
      <c r="CA10" s="417">
        <v>80</v>
      </c>
      <c r="CB10" s="417" t="s">
        <v>119</v>
      </c>
      <c r="CC10" s="417" t="s">
        <v>250</v>
      </c>
      <c r="CD10" s="187"/>
      <c r="CE10" s="517" t="s">
        <v>183</v>
      </c>
      <c r="CF10" s="517" t="s">
        <v>251</v>
      </c>
      <c r="CG10" s="517">
        <v>79</v>
      </c>
      <c r="CH10" s="517" t="s">
        <v>39</v>
      </c>
      <c r="CI10" s="514" t="s">
        <v>252</v>
      </c>
      <c r="CJ10" s="187"/>
      <c r="CK10" s="136"/>
      <c r="CL10" s="136"/>
      <c r="CM10" s="136"/>
      <c r="CN10" s="136"/>
      <c r="CO10" s="136"/>
      <c r="CP10" s="187"/>
      <c r="CQ10" s="136"/>
      <c r="CR10" s="136"/>
      <c r="CS10" s="136"/>
      <c r="CT10" s="136"/>
      <c r="CU10" s="136"/>
      <c r="CV10" s="187"/>
      <c r="CW10" s="139"/>
      <c r="CX10" s="139"/>
      <c r="CY10" s="139"/>
      <c r="CZ10" s="139"/>
      <c r="DA10" s="139"/>
      <c r="DB10" s="261"/>
      <c r="DC10" s="139"/>
      <c r="DD10" s="139"/>
      <c r="DE10" s="139"/>
      <c r="DF10" s="139"/>
      <c r="DG10" s="139"/>
      <c r="DH10" s="250"/>
      <c r="DI10" s="139"/>
      <c r="DJ10" s="139"/>
      <c r="DK10" s="139"/>
      <c r="DL10" s="139"/>
      <c r="DM10" s="139"/>
      <c r="DN10" s="187"/>
      <c r="DO10" s="139"/>
      <c r="DP10" s="139"/>
      <c r="DQ10" s="139"/>
      <c r="DR10" s="139"/>
      <c r="DS10" s="162"/>
      <c r="DT10" s="187"/>
      <c r="DU10" s="139"/>
      <c r="DV10" s="139"/>
      <c r="DW10" s="139"/>
      <c r="DX10" s="139"/>
      <c r="DY10" s="139"/>
      <c r="DZ10" s="177"/>
      <c r="EA10" s="295"/>
      <c r="EB10" s="295"/>
      <c r="EC10" s="295"/>
      <c r="ED10" s="295"/>
      <c r="EE10" s="295"/>
      <c r="EF10" s="36"/>
      <c r="EG10" s="510" t="s">
        <v>253</v>
      </c>
      <c r="EH10" s="529" t="s">
        <v>254</v>
      </c>
      <c r="EI10" s="510">
        <v>126</v>
      </c>
      <c r="EJ10" s="510" t="s">
        <v>121</v>
      </c>
      <c r="EK10" s="533" t="s">
        <v>670</v>
      </c>
      <c r="EL10" s="187"/>
      <c r="EM10" s="536"/>
      <c r="EN10" s="536"/>
      <c r="EO10" s="536"/>
      <c r="EP10" s="536"/>
      <c r="EQ10" s="536"/>
      <c r="ER10" s="187"/>
      <c r="ES10" s="536"/>
      <c r="ET10" s="536"/>
      <c r="EU10" s="536"/>
      <c r="EV10" s="536"/>
      <c r="EW10" s="536"/>
      <c r="EX10" s="187"/>
      <c r="EY10" s="536"/>
      <c r="EZ10" s="536"/>
      <c r="FA10" s="536"/>
      <c r="FB10" s="536"/>
      <c r="FC10" s="536"/>
      <c r="FD10" s="187"/>
      <c r="FE10" s="536"/>
      <c r="FF10" s="536"/>
      <c r="FG10" s="536"/>
      <c r="FH10" s="536"/>
      <c r="FI10" s="536"/>
      <c r="FJ10" s="187"/>
      <c r="FK10" s="536"/>
      <c r="FL10" s="536"/>
      <c r="FM10" s="536"/>
      <c r="FN10" s="536"/>
      <c r="FO10" s="536"/>
      <c r="FP10" s="187"/>
      <c r="FQ10" s="356"/>
      <c r="FR10" s="356"/>
      <c r="FS10" s="356"/>
      <c r="FT10" s="356"/>
      <c r="FU10" s="356"/>
      <c r="FV10" s="177"/>
      <c r="FW10" s="356"/>
      <c r="FX10" s="356"/>
      <c r="FY10" s="356"/>
      <c r="FZ10" s="356"/>
      <c r="GA10" s="356"/>
    </row>
    <row r="11" spans="2:183" ht="16">
      <c r="B11" s="323">
        <f t="shared" si="0"/>
        <v>0.39583333333333337</v>
      </c>
      <c r="C11" s="323">
        <f t="shared" si="1"/>
        <v>0.40625000000000006</v>
      </c>
      <c r="D11" s="324">
        <v>1.0416666666666666E-2</v>
      </c>
      <c r="E11" s="503"/>
      <c r="F11" s="505"/>
      <c r="G11" s="503"/>
      <c r="H11" s="503"/>
      <c r="I11" s="503"/>
      <c r="J11" s="187"/>
      <c r="K11" s="311"/>
      <c r="L11" s="311"/>
      <c r="M11" s="311"/>
      <c r="N11" s="311"/>
      <c r="O11" s="311"/>
      <c r="P11" s="187"/>
      <c r="Q11" s="311"/>
      <c r="R11" s="311"/>
      <c r="S11" s="311"/>
      <c r="T11" s="311"/>
      <c r="U11" s="311"/>
      <c r="V11" s="187"/>
      <c r="W11" s="311"/>
      <c r="X11" s="311"/>
      <c r="Y11" s="311"/>
      <c r="Z11" s="311"/>
      <c r="AA11" s="311"/>
      <c r="AB11" s="187"/>
      <c r="AC11" s="311"/>
      <c r="AD11" s="311"/>
      <c r="AE11" s="311"/>
      <c r="AF11" s="311"/>
      <c r="AG11" s="311"/>
      <c r="AH11" s="187"/>
      <c r="AI11" s="311"/>
      <c r="AJ11" s="311"/>
      <c r="AK11" s="311"/>
      <c r="AL11" s="311"/>
      <c r="AM11" s="311"/>
      <c r="AN11" s="187"/>
      <c r="AO11" s="311"/>
      <c r="AP11" s="311"/>
      <c r="AQ11" s="311"/>
      <c r="AR11" s="311"/>
      <c r="AS11" s="311"/>
      <c r="AT11" s="187"/>
      <c r="AU11" s="311"/>
      <c r="AV11" s="311"/>
      <c r="AW11" s="311"/>
      <c r="AX11" s="311"/>
      <c r="AY11" s="311"/>
      <c r="AZ11" s="187"/>
      <c r="BA11" s="311"/>
      <c r="BB11" s="311"/>
      <c r="BC11" s="311"/>
      <c r="BD11" s="311"/>
      <c r="BE11" s="311"/>
      <c r="BF11" s="187"/>
      <c r="BG11" s="311"/>
      <c r="BH11" s="311"/>
      <c r="BI11" s="311"/>
      <c r="BJ11" s="311"/>
      <c r="BK11" s="311"/>
      <c r="BL11" s="187"/>
      <c r="BM11" s="311"/>
      <c r="BN11" s="311"/>
      <c r="BO11" s="311"/>
      <c r="BP11" s="311"/>
      <c r="BQ11" s="311"/>
      <c r="BR11" s="187"/>
      <c r="BS11" s="311"/>
      <c r="BT11" s="311"/>
      <c r="BU11" s="311"/>
      <c r="BV11" s="311"/>
      <c r="BW11" s="311"/>
      <c r="BX11" s="28"/>
      <c r="BY11" s="507"/>
      <c r="BZ11" s="431"/>
      <c r="CA11" s="431"/>
      <c r="CB11" s="431"/>
      <c r="CC11" s="431"/>
      <c r="CD11" s="187"/>
      <c r="CE11" s="518"/>
      <c r="CF11" s="518"/>
      <c r="CG11" s="518"/>
      <c r="CH11" s="518"/>
      <c r="CI11" s="515"/>
      <c r="CJ11" s="187"/>
      <c r="CK11" s="136"/>
      <c r="CL11" s="136"/>
      <c r="CM11" s="136"/>
      <c r="CN11" s="136"/>
      <c r="CO11" s="136"/>
      <c r="CP11" s="187"/>
      <c r="CQ11" s="136"/>
      <c r="CR11" s="136"/>
      <c r="CS11" s="136"/>
      <c r="CT11" s="136"/>
      <c r="CU11" s="136"/>
      <c r="CV11" s="187"/>
      <c r="CW11" s="139"/>
      <c r="CX11" s="139"/>
      <c r="CY11" s="139"/>
      <c r="CZ11" s="139"/>
      <c r="DA11" s="139"/>
      <c r="DB11" s="261"/>
      <c r="DC11" s="139"/>
      <c r="DD11" s="139"/>
      <c r="DE11" s="139"/>
      <c r="DF11" s="139"/>
      <c r="DG11" s="139"/>
      <c r="DH11" s="250"/>
      <c r="DI11" s="139"/>
      <c r="DJ11" s="139"/>
      <c r="DK11" s="139"/>
      <c r="DL11" s="139"/>
      <c r="DM11" s="139"/>
      <c r="DN11" s="187"/>
      <c r="DO11" s="139"/>
      <c r="DP11" s="139"/>
      <c r="DQ11" s="139"/>
      <c r="DR11" s="139"/>
      <c r="DS11" s="162"/>
      <c r="DT11" s="187"/>
      <c r="DU11" s="139"/>
      <c r="DV11" s="139"/>
      <c r="DW11" s="139"/>
      <c r="DX11" s="139"/>
      <c r="DY11" s="139"/>
      <c r="DZ11" s="177"/>
      <c r="EA11" s="295"/>
      <c r="EB11" s="295"/>
      <c r="EC11" s="295"/>
      <c r="ED11" s="295"/>
      <c r="EE11" s="295"/>
      <c r="EF11" s="36"/>
      <c r="EG11" s="532"/>
      <c r="EH11" s="530"/>
      <c r="EI11" s="532"/>
      <c r="EJ11" s="532"/>
      <c r="EK11" s="534"/>
      <c r="EL11" s="187"/>
      <c r="EM11" s="537"/>
      <c r="EN11" s="537"/>
      <c r="EO11" s="537"/>
      <c r="EP11" s="537"/>
      <c r="EQ11" s="537"/>
      <c r="ER11" s="187"/>
      <c r="ES11" s="537"/>
      <c r="ET11" s="537"/>
      <c r="EU11" s="537"/>
      <c r="EV11" s="537"/>
      <c r="EW11" s="537"/>
      <c r="EX11" s="187"/>
      <c r="EY11" s="537"/>
      <c r="EZ11" s="537"/>
      <c r="FA11" s="537"/>
      <c r="FB11" s="537"/>
      <c r="FC11" s="537"/>
      <c r="FD11" s="187"/>
      <c r="FE11" s="537"/>
      <c r="FF11" s="537"/>
      <c r="FG11" s="537"/>
      <c r="FH11" s="537"/>
      <c r="FI11" s="537"/>
      <c r="FJ11" s="187"/>
      <c r="FK11" s="537"/>
      <c r="FL11" s="537"/>
      <c r="FM11" s="537"/>
      <c r="FN11" s="537"/>
      <c r="FO11" s="537"/>
      <c r="FP11" s="187"/>
      <c r="FQ11" s="357"/>
      <c r="FR11" s="357"/>
      <c r="FS11" s="357"/>
      <c r="FT11" s="357"/>
      <c r="FU11" s="357"/>
      <c r="FV11" s="177"/>
      <c r="FW11" s="357"/>
      <c r="FX11" s="357"/>
      <c r="FY11" s="357"/>
      <c r="FZ11" s="357"/>
      <c r="GA11" s="357"/>
    </row>
    <row r="12" spans="2:183" ht="16">
      <c r="B12" s="323">
        <f t="shared" si="0"/>
        <v>0.40625000000000006</v>
      </c>
      <c r="C12" s="323">
        <f t="shared" si="1"/>
        <v>0.41666666666666674</v>
      </c>
      <c r="D12" s="324">
        <v>1.0416666666666666E-2</v>
      </c>
      <c r="E12" s="503"/>
      <c r="F12" s="505"/>
      <c r="G12" s="503"/>
      <c r="H12" s="503"/>
      <c r="I12" s="503"/>
      <c r="J12" s="187"/>
      <c r="K12" s="311"/>
      <c r="L12" s="311"/>
      <c r="M12" s="311"/>
      <c r="N12" s="311"/>
      <c r="O12" s="311"/>
      <c r="P12" s="187"/>
      <c r="Q12" s="311"/>
      <c r="R12" s="311"/>
      <c r="S12" s="311"/>
      <c r="T12" s="311"/>
      <c r="U12" s="311"/>
      <c r="V12" s="187"/>
      <c r="W12" s="311"/>
      <c r="X12" s="311"/>
      <c r="Y12" s="311"/>
      <c r="Z12" s="311"/>
      <c r="AA12" s="311"/>
      <c r="AB12" s="187"/>
      <c r="AC12" s="311"/>
      <c r="AD12" s="311"/>
      <c r="AE12" s="311"/>
      <c r="AF12" s="311"/>
      <c r="AG12" s="311"/>
      <c r="AH12" s="187"/>
      <c r="AI12" s="311"/>
      <c r="AJ12" s="311"/>
      <c r="AK12" s="311"/>
      <c r="AL12" s="311"/>
      <c r="AM12" s="311"/>
      <c r="AN12" s="187"/>
      <c r="AO12" s="311"/>
      <c r="AP12" s="311"/>
      <c r="AQ12" s="311"/>
      <c r="AR12" s="311"/>
      <c r="AS12" s="311"/>
      <c r="AT12" s="187"/>
      <c r="AU12" s="311"/>
      <c r="AV12" s="311"/>
      <c r="AW12" s="311"/>
      <c r="AX12" s="311"/>
      <c r="AY12" s="311"/>
      <c r="AZ12" s="187"/>
      <c r="BA12" s="311"/>
      <c r="BB12" s="311"/>
      <c r="BC12" s="311"/>
      <c r="BD12" s="311"/>
      <c r="BE12" s="311"/>
      <c r="BF12" s="187"/>
      <c r="BG12" s="311"/>
      <c r="BH12" s="311"/>
      <c r="BI12" s="311"/>
      <c r="BJ12" s="311"/>
      <c r="BK12" s="311"/>
      <c r="BL12" s="187"/>
      <c r="BM12" s="311"/>
      <c r="BN12" s="311"/>
      <c r="BO12" s="311"/>
      <c r="BP12" s="311"/>
      <c r="BQ12" s="311"/>
      <c r="BR12" s="187"/>
      <c r="BS12" s="311"/>
      <c r="BT12" s="311"/>
      <c r="BU12" s="311"/>
      <c r="BV12" s="311"/>
      <c r="BW12" s="311"/>
      <c r="BX12" s="28"/>
      <c r="BY12" s="507"/>
      <c r="BZ12" s="431"/>
      <c r="CA12" s="431"/>
      <c r="CB12" s="431"/>
      <c r="CC12" s="431"/>
      <c r="CD12" s="187"/>
      <c r="CE12" s="518"/>
      <c r="CF12" s="518"/>
      <c r="CG12" s="518"/>
      <c r="CH12" s="518"/>
      <c r="CI12" s="515"/>
      <c r="CJ12" s="187"/>
      <c r="CK12" s="136"/>
      <c r="CL12" s="136"/>
      <c r="CM12" s="136"/>
      <c r="CN12" s="136"/>
      <c r="CO12" s="136"/>
      <c r="CP12" s="187"/>
      <c r="CQ12" s="136"/>
      <c r="CR12" s="136"/>
      <c r="CS12" s="136"/>
      <c r="CT12" s="136"/>
      <c r="CU12" s="136"/>
      <c r="CV12" s="187"/>
      <c r="CW12" s="139"/>
      <c r="CX12" s="139"/>
      <c r="CY12" s="139"/>
      <c r="CZ12" s="139"/>
      <c r="DA12" s="139"/>
      <c r="DB12" s="261"/>
      <c r="DC12" s="139"/>
      <c r="DD12" s="139"/>
      <c r="DE12" s="139"/>
      <c r="DF12" s="139"/>
      <c r="DG12" s="139"/>
      <c r="DH12" s="250"/>
      <c r="DI12" s="139"/>
      <c r="DJ12" s="139"/>
      <c r="DK12" s="139"/>
      <c r="DL12" s="139"/>
      <c r="DM12" s="139"/>
      <c r="DN12" s="187"/>
      <c r="DO12" s="139"/>
      <c r="DP12" s="139"/>
      <c r="DQ12" s="139"/>
      <c r="DR12" s="139"/>
      <c r="DS12" s="162"/>
      <c r="DT12" s="187"/>
      <c r="DU12" s="139"/>
      <c r="DV12" s="139"/>
      <c r="DW12" s="139"/>
      <c r="DX12" s="139"/>
      <c r="DY12" s="139"/>
      <c r="DZ12" s="177"/>
      <c r="EA12" s="295"/>
      <c r="EB12" s="295"/>
      <c r="EC12" s="295"/>
      <c r="ED12" s="295"/>
      <c r="EE12" s="295"/>
      <c r="EF12" s="36"/>
      <c r="EG12" s="532"/>
      <c r="EH12" s="530"/>
      <c r="EI12" s="532"/>
      <c r="EJ12" s="532"/>
      <c r="EK12" s="534"/>
      <c r="EL12" s="187"/>
      <c r="EM12" s="537"/>
      <c r="EN12" s="537"/>
      <c r="EO12" s="537"/>
      <c r="EP12" s="537"/>
      <c r="EQ12" s="537"/>
      <c r="ER12" s="187"/>
      <c r="ES12" s="537"/>
      <c r="ET12" s="537"/>
      <c r="EU12" s="537"/>
      <c r="EV12" s="537"/>
      <c r="EW12" s="537"/>
      <c r="EX12" s="187"/>
      <c r="EY12" s="537"/>
      <c r="EZ12" s="537"/>
      <c r="FA12" s="537"/>
      <c r="FB12" s="537"/>
      <c r="FC12" s="537"/>
      <c r="FD12" s="187"/>
      <c r="FE12" s="537"/>
      <c r="FF12" s="537"/>
      <c r="FG12" s="537"/>
      <c r="FH12" s="537"/>
      <c r="FI12" s="537"/>
      <c r="FJ12" s="187"/>
      <c r="FK12" s="537"/>
      <c r="FL12" s="537"/>
      <c r="FM12" s="537"/>
      <c r="FN12" s="537"/>
      <c r="FO12" s="537"/>
      <c r="FP12" s="187"/>
      <c r="FQ12" s="357"/>
      <c r="FR12" s="357"/>
      <c r="FS12" s="357"/>
      <c r="FT12" s="357"/>
      <c r="FU12" s="357"/>
      <c r="FV12" s="177"/>
      <c r="FW12" s="357"/>
      <c r="FX12" s="357"/>
      <c r="FY12" s="357"/>
      <c r="FZ12" s="357"/>
      <c r="GA12" s="357"/>
    </row>
    <row r="13" spans="2:183" ht="17" customHeight="1">
      <c r="B13" s="323">
        <f t="shared" si="0"/>
        <v>0.41666666666666674</v>
      </c>
      <c r="C13" s="323">
        <f t="shared" si="1"/>
        <v>0.42708333333333343</v>
      </c>
      <c r="D13" s="324">
        <v>1.0416666666666666E-2</v>
      </c>
      <c r="E13" s="251" t="s">
        <v>255</v>
      </c>
      <c r="F13" s="252"/>
      <c r="G13" s="252"/>
      <c r="H13" s="252" t="s">
        <v>64</v>
      </c>
      <c r="I13" s="252" t="s">
        <v>256</v>
      </c>
      <c r="J13" s="245"/>
      <c r="K13" s="252"/>
      <c r="L13" s="252"/>
      <c r="M13" s="252"/>
      <c r="N13" s="252"/>
      <c r="O13" s="252"/>
      <c r="P13" s="188"/>
      <c r="Q13" s="159"/>
      <c r="R13" s="159"/>
      <c r="S13" s="159"/>
      <c r="T13" s="159"/>
      <c r="U13" s="159"/>
      <c r="V13" s="188"/>
      <c r="W13" s="159"/>
      <c r="X13" s="159"/>
      <c r="Y13" s="159"/>
      <c r="Z13" s="159"/>
      <c r="AA13" s="159"/>
      <c r="AB13" s="188"/>
      <c r="AC13" s="159"/>
      <c r="AD13" s="159"/>
      <c r="AE13" s="159"/>
      <c r="AF13" s="159"/>
      <c r="AG13" s="159"/>
      <c r="AH13" s="188"/>
      <c r="AI13" s="159"/>
      <c r="AJ13" s="159"/>
      <c r="AK13" s="159"/>
      <c r="AL13" s="159"/>
      <c r="AM13" s="159"/>
      <c r="AN13" s="188"/>
      <c r="AO13" s="159"/>
      <c r="AP13" s="159"/>
      <c r="AQ13" s="159"/>
      <c r="AR13" s="159"/>
      <c r="AS13" s="159"/>
      <c r="AT13" s="188"/>
      <c r="AU13" s="159"/>
      <c r="AV13" s="159"/>
      <c r="AW13" s="159"/>
      <c r="AX13" s="159"/>
      <c r="AY13" s="159"/>
      <c r="AZ13" s="188"/>
      <c r="BA13" s="159"/>
      <c r="BB13" s="159"/>
      <c r="BC13" s="159"/>
      <c r="BD13" s="159"/>
      <c r="BE13" s="159"/>
      <c r="BF13" s="188"/>
      <c r="BG13" s="159"/>
      <c r="BH13" s="159"/>
      <c r="BI13" s="159"/>
      <c r="BJ13" s="159"/>
      <c r="BK13" s="159"/>
      <c r="BL13" s="188"/>
      <c r="BM13" s="159"/>
      <c r="BN13" s="159"/>
      <c r="BO13" s="159"/>
      <c r="BP13" s="159"/>
      <c r="BQ13" s="159"/>
      <c r="BR13" s="188"/>
      <c r="BS13" s="159"/>
      <c r="BT13" s="159"/>
      <c r="BU13" s="159"/>
      <c r="BV13" s="159"/>
      <c r="BW13" s="159"/>
      <c r="BX13" s="40"/>
      <c r="BY13" s="507"/>
      <c r="BZ13" s="431"/>
      <c r="CA13" s="431"/>
      <c r="CB13" s="431"/>
      <c r="CC13" s="431"/>
      <c r="CD13" s="187"/>
      <c r="CE13" s="518"/>
      <c r="CF13" s="518"/>
      <c r="CG13" s="518"/>
      <c r="CH13" s="518"/>
      <c r="CI13" s="515"/>
      <c r="CJ13" s="187"/>
      <c r="CK13" s="136"/>
      <c r="CL13" s="136"/>
      <c r="CM13" s="136"/>
      <c r="CN13" s="136"/>
      <c r="CO13" s="136"/>
      <c r="CP13" s="187"/>
      <c r="CQ13" s="136"/>
      <c r="CR13" s="136"/>
      <c r="CS13" s="136"/>
      <c r="CT13" s="136"/>
      <c r="CU13" s="136"/>
      <c r="CV13" s="187"/>
      <c r="CW13" s="139"/>
      <c r="CX13" s="139"/>
      <c r="CY13" s="139"/>
      <c r="CZ13" s="139"/>
      <c r="DA13" s="139"/>
      <c r="DB13" s="261"/>
      <c r="DC13" s="139"/>
      <c r="DD13" s="139"/>
      <c r="DE13" s="139"/>
      <c r="DF13" s="139"/>
      <c r="DG13" s="139"/>
      <c r="DH13" s="250"/>
      <c r="DI13" s="139"/>
      <c r="DJ13" s="139"/>
      <c r="DK13" s="139"/>
      <c r="DL13" s="139"/>
      <c r="DM13" s="139"/>
      <c r="DN13" s="187"/>
      <c r="DO13" s="139"/>
      <c r="DP13" s="139"/>
      <c r="DQ13" s="139"/>
      <c r="DR13" s="139"/>
      <c r="DS13" s="162"/>
      <c r="DT13" s="187"/>
      <c r="DU13" s="139"/>
      <c r="DV13" s="139"/>
      <c r="DW13" s="139"/>
      <c r="DX13" s="139"/>
      <c r="DY13" s="139"/>
      <c r="DZ13" s="177"/>
      <c r="EA13" s="295"/>
      <c r="EB13" s="295"/>
      <c r="EC13" s="295"/>
      <c r="ED13" s="295"/>
      <c r="EE13" s="295"/>
      <c r="EF13" s="39"/>
      <c r="EG13" s="511"/>
      <c r="EH13" s="531"/>
      <c r="EI13" s="511"/>
      <c r="EJ13" s="511"/>
      <c r="EK13" s="535"/>
      <c r="EL13" s="187"/>
      <c r="EM13" s="538"/>
      <c r="EN13" s="538"/>
      <c r="EO13" s="538"/>
      <c r="EP13" s="538"/>
      <c r="EQ13" s="538"/>
      <c r="ER13" s="187"/>
      <c r="ES13" s="538"/>
      <c r="ET13" s="538"/>
      <c r="EU13" s="538"/>
      <c r="EV13" s="538"/>
      <c r="EW13" s="538"/>
      <c r="EX13" s="187"/>
      <c r="EY13" s="538"/>
      <c r="EZ13" s="538"/>
      <c r="FA13" s="538"/>
      <c r="FB13" s="538"/>
      <c r="FC13" s="538"/>
      <c r="FD13" s="187"/>
      <c r="FE13" s="538"/>
      <c r="FF13" s="538"/>
      <c r="FG13" s="538"/>
      <c r="FH13" s="538"/>
      <c r="FI13" s="538"/>
      <c r="FJ13" s="187"/>
      <c r="FK13" s="538"/>
      <c r="FL13" s="538"/>
      <c r="FM13" s="538"/>
      <c r="FN13" s="538"/>
      <c r="FO13" s="538"/>
      <c r="FP13" s="187"/>
      <c r="FQ13" s="358"/>
      <c r="FR13" s="358"/>
      <c r="FS13" s="358"/>
      <c r="FT13" s="358"/>
      <c r="FU13" s="358"/>
      <c r="FV13" s="177"/>
      <c r="FW13" s="358"/>
      <c r="FX13" s="358"/>
      <c r="FY13" s="358"/>
      <c r="FZ13" s="358"/>
      <c r="GA13" s="358"/>
    </row>
    <row r="14" spans="2:183" ht="17" customHeight="1">
      <c r="B14" s="323">
        <f t="shared" si="0"/>
        <v>0.42708333333333343</v>
      </c>
      <c r="C14" s="323">
        <f t="shared" si="1"/>
        <v>0.43750000000000011</v>
      </c>
      <c r="D14" s="324">
        <v>1.0416666666666666E-2</v>
      </c>
      <c r="E14" s="476" t="s">
        <v>257</v>
      </c>
      <c r="F14" s="476" t="s">
        <v>258</v>
      </c>
      <c r="G14" s="476">
        <v>10</v>
      </c>
      <c r="H14" s="476" t="s">
        <v>259</v>
      </c>
      <c r="I14" s="476"/>
      <c r="J14" s="254"/>
      <c r="K14" s="475" t="s">
        <v>260</v>
      </c>
      <c r="L14" s="475" t="s">
        <v>261</v>
      </c>
      <c r="M14" s="475">
        <v>10</v>
      </c>
      <c r="N14" s="475" t="s">
        <v>262</v>
      </c>
      <c r="O14" s="475"/>
      <c r="P14" s="250"/>
      <c r="Q14" s="476" t="s">
        <v>263</v>
      </c>
      <c r="R14" s="476" t="s">
        <v>264</v>
      </c>
      <c r="S14" s="476">
        <v>10</v>
      </c>
      <c r="T14" s="476" t="s">
        <v>265</v>
      </c>
      <c r="U14" s="476"/>
      <c r="V14" s="254"/>
      <c r="W14" s="475" t="s">
        <v>266</v>
      </c>
      <c r="X14" s="475" t="s">
        <v>267</v>
      </c>
      <c r="Y14" s="475">
        <v>10</v>
      </c>
      <c r="Z14" s="475" t="s">
        <v>268</v>
      </c>
      <c r="AA14" s="475"/>
      <c r="AB14" s="250"/>
      <c r="AC14" s="476" t="s">
        <v>269</v>
      </c>
      <c r="AD14" s="476" t="s">
        <v>270</v>
      </c>
      <c r="AE14" s="476">
        <v>10</v>
      </c>
      <c r="AF14" s="476" t="s">
        <v>271</v>
      </c>
      <c r="AG14" s="476"/>
      <c r="AH14" s="254"/>
      <c r="AI14" s="475" t="s">
        <v>272</v>
      </c>
      <c r="AJ14" s="475" t="s">
        <v>273</v>
      </c>
      <c r="AK14" s="477">
        <v>30</v>
      </c>
      <c r="AL14" s="478" t="s">
        <v>274</v>
      </c>
      <c r="AM14" s="475"/>
      <c r="AN14" s="250"/>
      <c r="AO14" s="476" t="s">
        <v>275</v>
      </c>
      <c r="AP14" s="476" t="s">
        <v>276</v>
      </c>
      <c r="AQ14" s="476">
        <v>30</v>
      </c>
      <c r="AR14" s="476" t="s">
        <v>124</v>
      </c>
      <c r="AS14" s="476"/>
      <c r="AT14" s="254"/>
      <c r="AU14" s="475" t="s">
        <v>277</v>
      </c>
      <c r="AV14" s="475" t="s">
        <v>278</v>
      </c>
      <c r="AW14" s="475">
        <v>20</v>
      </c>
      <c r="AX14" s="475" t="s">
        <v>279</v>
      </c>
      <c r="AY14" s="475"/>
      <c r="AZ14" s="250"/>
      <c r="BA14" s="476" t="s">
        <v>280</v>
      </c>
      <c r="BB14" s="476" t="s">
        <v>281</v>
      </c>
      <c r="BC14" s="476">
        <v>20</v>
      </c>
      <c r="BD14" s="476" t="s">
        <v>282</v>
      </c>
      <c r="BE14" s="476"/>
      <c r="BF14" s="254"/>
      <c r="BG14" s="475" t="s">
        <v>283</v>
      </c>
      <c r="BH14" s="475" t="s">
        <v>284</v>
      </c>
      <c r="BI14" s="475">
        <v>10</v>
      </c>
      <c r="BJ14" s="475" t="s">
        <v>285</v>
      </c>
      <c r="BK14" s="475"/>
      <c r="BL14" s="250"/>
      <c r="BM14" s="476" t="s">
        <v>286</v>
      </c>
      <c r="BN14" s="476" t="s">
        <v>287</v>
      </c>
      <c r="BO14" s="476">
        <v>5</v>
      </c>
      <c r="BP14" s="476" t="s">
        <v>288</v>
      </c>
      <c r="BQ14" s="476"/>
      <c r="BR14" s="250"/>
      <c r="BS14" s="500" t="s">
        <v>289</v>
      </c>
      <c r="BT14" s="501"/>
      <c r="BU14" s="475">
        <v>4</v>
      </c>
      <c r="BV14" s="475" t="s">
        <v>290</v>
      </c>
      <c r="BW14" s="501"/>
      <c r="BX14" s="28"/>
      <c r="BY14" s="507"/>
      <c r="BZ14" s="431"/>
      <c r="CA14" s="431"/>
      <c r="CB14" s="431"/>
      <c r="CC14" s="431"/>
      <c r="CD14" s="187"/>
      <c r="CE14" s="518"/>
      <c r="CF14" s="518"/>
      <c r="CG14" s="518"/>
      <c r="CH14" s="518"/>
      <c r="CI14" s="515"/>
      <c r="CJ14" s="187"/>
      <c r="CK14" s="136"/>
      <c r="CL14" s="136"/>
      <c r="CM14" s="136"/>
      <c r="CN14" s="136"/>
      <c r="CO14" s="136"/>
      <c r="CP14" s="187"/>
      <c r="CQ14" s="136"/>
      <c r="CR14" s="136"/>
      <c r="CS14" s="136"/>
      <c r="CT14" s="136"/>
      <c r="CU14" s="136"/>
      <c r="CV14" s="187"/>
      <c r="CW14" s="139"/>
      <c r="CX14" s="139"/>
      <c r="CY14" s="139"/>
      <c r="CZ14" s="139"/>
      <c r="DA14" s="139"/>
      <c r="DB14" s="261"/>
      <c r="DC14" s="139"/>
      <c r="DD14" s="139"/>
      <c r="DE14" s="139"/>
      <c r="DF14" s="139"/>
      <c r="DG14" s="139"/>
      <c r="DH14" s="250"/>
      <c r="DI14" s="139"/>
      <c r="DJ14" s="139"/>
      <c r="DK14" s="139"/>
      <c r="DL14" s="139"/>
      <c r="DM14" s="139"/>
      <c r="DN14" s="187"/>
      <c r="DO14" s="139"/>
      <c r="DP14" s="139"/>
      <c r="DQ14" s="139"/>
      <c r="DR14" s="139"/>
      <c r="DS14" s="162"/>
      <c r="DT14" s="187"/>
      <c r="DU14" s="139"/>
      <c r="DV14" s="139"/>
      <c r="DW14" s="139"/>
      <c r="DX14" s="139"/>
      <c r="DY14" s="139"/>
      <c r="DZ14" s="177"/>
      <c r="EA14" s="295"/>
      <c r="EB14" s="295"/>
      <c r="EC14" s="295"/>
      <c r="ED14" s="295"/>
      <c r="EE14" s="295"/>
      <c r="EF14" s="36"/>
      <c r="EG14" s="510" t="s">
        <v>291</v>
      </c>
      <c r="EH14" s="510" t="s">
        <v>292</v>
      </c>
      <c r="EI14" s="510">
        <v>116</v>
      </c>
      <c r="EJ14" s="510" t="s">
        <v>121</v>
      </c>
      <c r="EK14" s="510"/>
      <c r="EL14" s="187"/>
      <c r="EM14" s="536"/>
      <c r="EN14" s="536"/>
      <c r="EO14" s="536"/>
      <c r="EP14" s="536"/>
      <c r="EQ14" s="536"/>
      <c r="ER14" s="187"/>
      <c r="ES14" s="529" t="s">
        <v>293</v>
      </c>
      <c r="ET14" s="529" t="s">
        <v>294</v>
      </c>
      <c r="EU14" s="529">
        <v>10</v>
      </c>
      <c r="EV14" s="553" t="s">
        <v>295</v>
      </c>
      <c r="EW14" s="529" t="s">
        <v>296</v>
      </c>
      <c r="EX14" s="187"/>
      <c r="EY14" s="536"/>
      <c r="EZ14" s="536"/>
      <c r="FA14" s="536"/>
      <c r="FB14" s="536"/>
      <c r="FC14" s="536"/>
      <c r="FD14" s="187"/>
      <c r="FE14" s="536"/>
      <c r="FF14" s="536"/>
      <c r="FG14" s="536"/>
      <c r="FH14" s="536"/>
      <c r="FI14" s="536"/>
      <c r="FJ14" s="187"/>
      <c r="FK14" s="536"/>
      <c r="FL14" s="536"/>
      <c r="FM14" s="536"/>
      <c r="FN14" s="536"/>
      <c r="FO14" s="536"/>
      <c r="FP14" s="187"/>
      <c r="FQ14" s="356"/>
      <c r="FR14" s="356"/>
      <c r="FS14" s="356"/>
      <c r="FT14" s="356"/>
      <c r="FU14" s="356"/>
      <c r="FV14" s="177"/>
      <c r="FW14" s="356"/>
      <c r="FX14" s="356"/>
      <c r="FY14" s="356"/>
      <c r="FZ14" s="356"/>
      <c r="GA14" s="356"/>
    </row>
    <row r="15" spans="2:183" ht="16">
      <c r="B15" s="323">
        <f t="shared" si="0"/>
        <v>0.43750000000000011</v>
      </c>
      <c r="C15" s="323">
        <f t="shared" si="1"/>
        <v>0.4479166666666668</v>
      </c>
      <c r="D15" s="324">
        <v>1.0416666666666701E-2</v>
      </c>
      <c r="E15" s="476"/>
      <c r="F15" s="476"/>
      <c r="G15" s="476"/>
      <c r="H15" s="476"/>
      <c r="I15" s="476"/>
      <c r="J15" s="254"/>
      <c r="K15" s="475"/>
      <c r="L15" s="475"/>
      <c r="M15" s="475"/>
      <c r="N15" s="475"/>
      <c r="O15" s="475"/>
      <c r="P15" s="254"/>
      <c r="Q15" s="476"/>
      <c r="R15" s="476"/>
      <c r="S15" s="476"/>
      <c r="T15" s="476"/>
      <c r="U15" s="476"/>
      <c r="V15" s="254"/>
      <c r="W15" s="475"/>
      <c r="X15" s="475"/>
      <c r="Y15" s="475"/>
      <c r="Z15" s="475"/>
      <c r="AA15" s="475"/>
      <c r="AB15" s="254"/>
      <c r="AC15" s="476"/>
      <c r="AD15" s="476"/>
      <c r="AE15" s="476"/>
      <c r="AF15" s="476"/>
      <c r="AG15" s="476"/>
      <c r="AH15" s="254"/>
      <c r="AI15" s="475"/>
      <c r="AJ15" s="475"/>
      <c r="AK15" s="477"/>
      <c r="AL15" s="479"/>
      <c r="AM15" s="475"/>
      <c r="AN15" s="254"/>
      <c r="AO15" s="476"/>
      <c r="AP15" s="476"/>
      <c r="AQ15" s="476"/>
      <c r="AR15" s="476"/>
      <c r="AS15" s="476"/>
      <c r="AT15" s="254"/>
      <c r="AU15" s="475"/>
      <c r="AV15" s="475"/>
      <c r="AW15" s="475"/>
      <c r="AX15" s="475"/>
      <c r="AY15" s="475"/>
      <c r="AZ15" s="254"/>
      <c r="BA15" s="476"/>
      <c r="BB15" s="476"/>
      <c r="BC15" s="476"/>
      <c r="BD15" s="476"/>
      <c r="BE15" s="476"/>
      <c r="BF15" s="254"/>
      <c r="BG15" s="475"/>
      <c r="BH15" s="475"/>
      <c r="BI15" s="475"/>
      <c r="BJ15" s="475"/>
      <c r="BK15" s="475"/>
      <c r="BL15" s="254"/>
      <c r="BM15" s="476"/>
      <c r="BN15" s="476"/>
      <c r="BO15" s="476"/>
      <c r="BP15" s="476"/>
      <c r="BQ15" s="476"/>
      <c r="BR15" s="254"/>
      <c r="BS15" s="500"/>
      <c r="BT15" s="501"/>
      <c r="BU15" s="475"/>
      <c r="BV15" s="475"/>
      <c r="BW15" s="501"/>
      <c r="BX15" s="42"/>
      <c r="BY15" s="507"/>
      <c r="BZ15" s="431"/>
      <c r="CA15" s="431"/>
      <c r="CB15" s="431"/>
      <c r="CC15" s="431"/>
      <c r="CD15" s="187"/>
      <c r="CE15" s="518"/>
      <c r="CF15" s="518"/>
      <c r="CG15" s="518"/>
      <c r="CH15" s="518"/>
      <c r="CI15" s="515"/>
      <c r="CJ15" s="187"/>
      <c r="CK15" s="136"/>
      <c r="CL15" s="136"/>
      <c r="CM15" s="136"/>
      <c r="CN15" s="136"/>
      <c r="CO15" s="136"/>
      <c r="CP15" s="187"/>
      <c r="CQ15" s="136"/>
      <c r="CR15" s="136"/>
      <c r="CS15" s="136"/>
      <c r="CT15" s="136"/>
      <c r="CU15" s="136"/>
      <c r="CV15" s="187"/>
      <c r="CW15" s="139"/>
      <c r="CX15" s="139"/>
      <c r="CY15" s="139"/>
      <c r="CZ15" s="139"/>
      <c r="DA15" s="139"/>
      <c r="DB15" s="261"/>
      <c r="DC15" s="139"/>
      <c r="DD15" s="139"/>
      <c r="DE15" s="139"/>
      <c r="DF15" s="139"/>
      <c r="DG15" s="139"/>
      <c r="DH15" s="250"/>
      <c r="DI15" s="139"/>
      <c r="DJ15" s="139"/>
      <c r="DK15" s="139"/>
      <c r="DL15" s="139"/>
      <c r="DM15" s="139"/>
      <c r="DN15" s="187"/>
      <c r="DO15" s="139"/>
      <c r="DP15" s="139"/>
      <c r="DQ15" s="139"/>
      <c r="DR15" s="139"/>
      <c r="DS15" s="162"/>
      <c r="DT15" s="187"/>
      <c r="DU15" s="139"/>
      <c r="DV15" s="139"/>
      <c r="DW15" s="139"/>
      <c r="DX15" s="139"/>
      <c r="DY15" s="139"/>
      <c r="DZ15" s="177"/>
      <c r="EA15" s="295"/>
      <c r="EB15" s="295"/>
      <c r="EC15" s="295"/>
      <c r="ED15" s="295"/>
      <c r="EE15" s="295"/>
      <c r="EF15" s="32"/>
      <c r="EG15" s="511"/>
      <c r="EH15" s="511"/>
      <c r="EI15" s="511"/>
      <c r="EJ15" s="511"/>
      <c r="EK15" s="511"/>
      <c r="EL15" s="187"/>
      <c r="EM15" s="538"/>
      <c r="EN15" s="538"/>
      <c r="EO15" s="538"/>
      <c r="EP15" s="538"/>
      <c r="EQ15" s="538"/>
      <c r="ER15" s="187"/>
      <c r="ES15" s="531"/>
      <c r="ET15" s="531"/>
      <c r="EU15" s="531"/>
      <c r="EV15" s="542"/>
      <c r="EW15" s="531"/>
      <c r="EX15" s="187"/>
      <c r="EY15" s="538"/>
      <c r="EZ15" s="538"/>
      <c r="FA15" s="538"/>
      <c r="FB15" s="538"/>
      <c r="FC15" s="538"/>
      <c r="FD15" s="187"/>
      <c r="FE15" s="538"/>
      <c r="FF15" s="538"/>
      <c r="FG15" s="538"/>
      <c r="FH15" s="538"/>
      <c r="FI15" s="538"/>
      <c r="FJ15" s="187"/>
      <c r="FK15" s="538"/>
      <c r="FL15" s="538"/>
      <c r="FM15" s="538"/>
      <c r="FN15" s="538"/>
      <c r="FO15" s="538"/>
      <c r="FP15" s="187"/>
      <c r="FQ15" s="358"/>
      <c r="FR15" s="358"/>
      <c r="FS15" s="358"/>
      <c r="FT15" s="358"/>
      <c r="FU15" s="358"/>
      <c r="FV15" s="177"/>
      <c r="FW15" s="358"/>
      <c r="FX15" s="358"/>
      <c r="FY15" s="358"/>
      <c r="FZ15" s="358"/>
      <c r="GA15" s="358"/>
    </row>
    <row r="16" spans="2:183" ht="16" customHeight="1">
      <c r="B16" s="323">
        <f t="shared" si="0"/>
        <v>0.4479166666666668</v>
      </c>
      <c r="C16" s="323">
        <f t="shared" si="1"/>
        <v>0.45833333333333348</v>
      </c>
      <c r="D16" s="324">
        <v>1.0416666666666701E-2</v>
      </c>
      <c r="E16" s="476"/>
      <c r="F16" s="476"/>
      <c r="G16" s="476"/>
      <c r="H16" s="476"/>
      <c r="I16" s="476"/>
      <c r="J16" s="254"/>
      <c r="K16" s="475"/>
      <c r="L16" s="475"/>
      <c r="M16" s="475"/>
      <c r="N16" s="475"/>
      <c r="O16" s="475"/>
      <c r="P16" s="254"/>
      <c r="Q16" s="476"/>
      <c r="R16" s="476"/>
      <c r="S16" s="476"/>
      <c r="T16" s="476"/>
      <c r="U16" s="476"/>
      <c r="V16" s="254"/>
      <c r="W16" s="475"/>
      <c r="X16" s="475"/>
      <c r="Y16" s="475"/>
      <c r="Z16" s="475"/>
      <c r="AA16" s="475"/>
      <c r="AB16" s="254"/>
      <c r="AC16" s="476"/>
      <c r="AD16" s="476"/>
      <c r="AE16" s="476"/>
      <c r="AF16" s="476"/>
      <c r="AG16" s="476"/>
      <c r="AH16" s="254"/>
      <c r="AI16" s="475"/>
      <c r="AJ16" s="475"/>
      <c r="AK16" s="477"/>
      <c r="AL16" s="479"/>
      <c r="AM16" s="475"/>
      <c r="AN16" s="254"/>
      <c r="AO16" s="476"/>
      <c r="AP16" s="476"/>
      <c r="AQ16" s="476"/>
      <c r="AR16" s="476"/>
      <c r="AS16" s="476"/>
      <c r="AT16" s="254"/>
      <c r="AU16" s="475"/>
      <c r="AV16" s="475"/>
      <c r="AW16" s="475"/>
      <c r="AX16" s="475"/>
      <c r="AY16" s="475"/>
      <c r="AZ16" s="254"/>
      <c r="BA16" s="476"/>
      <c r="BB16" s="476"/>
      <c r="BC16" s="476"/>
      <c r="BD16" s="476"/>
      <c r="BE16" s="476"/>
      <c r="BF16" s="254"/>
      <c r="BG16" s="475"/>
      <c r="BH16" s="475"/>
      <c r="BI16" s="475"/>
      <c r="BJ16" s="475"/>
      <c r="BK16" s="475"/>
      <c r="BL16" s="254"/>
      <c r="BM16" s="476"/>
      <c r="BN16" s="476"/>
      <c r="BO16" s="476"/>
      <c r="BP16" s="476"/>
      <c r="BQ16" s="476"/>
      <c r="BR16" s="254"/>
      <c r="BS16" s="500"/>
      <c r="BT16" s="501"/>
      <c r="BU16" s="475"/>
      <c r="BV16" s="475"/>
      <c r="BW16" s="501"/>
      <c r="BX16" s="40"/>
      <c r="BY16" s="508"/>
      <c r="BZ16" s="432"/>
      <c r="CA16" s="432"/>
      <c r="CB16" s="432"/>
      <c r="CC16" s="432"/>
      <c r="CD16" s="245"/>
      <c r="CE16" s="519"/>
      <c r="CF16" s="519"/>
      <c r="CG16" s="519"/>
      <c r="CH16" s="519"/>
      <c r="CI16" s="516"/>
      <c r="CJ16" s="245"/>
      <c r="CK16" s="136"/>
      <c r="CL16" s="136"/>
      <c r="CM16" s="136"/>
      <c r="CN16" s="136"/>
      <c r="CO16" s="136"/>
      <c r="CP16" s="245"/>
      <c r="CQ16" s="136"/>
      <c r="CR16" s="136"/>
      <c r="CS16" s="136"/>
      <c r="CT16" s="136"/>
      <c r="CU16" s="136"/>
      <c r="CV16" s="245"/>
      <c r="CW16" s="139"/>
      <c r="CX16" s="139"/>
      <c r="CY16" s="139"/>
      <c r="CZ16" s="139"/>
      <c r="DA16" s="139"/>
      <c r="DB16" s="245"/>
      <c r="DC16" s="139"/>
      <c r="DD16" s="139"/>
      <c r="DE16" s="139"/>
      <c r="DF16" s="139"/>
      <c r="DG16" s="139"/>
      <c r="DH16" s="245"/>
      <c r="DI16" s="139"/>
      <c r="DJ16" s="139"/>
      <c r="DK16" s="139"/>
      <c r="DL16" s="139"/>
      <c r="DM16" s="139"/>
      <c r="DN16" s="245"/>
      <c r="DO16" s="139"/>
      <c r="DP16" s="139"/>
      <c r="DQ16" s="139"/>
      <c r="DR16" s="139"/>
      <c r="DS16" s="162"/>
      <c r="DT16" s="245"/>
      <c r="DU16" s="139"/>
      <c r="DV16" s="139"/>
      <c r="DW16" s="139"/>
      <c r="DX16" s="139"/>
      <c r="DY16" s="139"/>
      <c r="DZ16" s="245"/>
      <c r="EA16" s="295"/>
      <c r="EB16" s="295"/>
      <c r="EC16" s="295"/>
      <c r="ED16" s="295"/>
      <c r="EE16" s="295"/>
      <c r="EF16" s="39"/>
      <c r="EG16" s="304" t="s">
        <v>669</v>
      </c>
      <c r="EH16" s="304"/>
      <c r="EI16" s="304">
        <v>126</v>
      </c>
      <c r="EJ16" s="304" t="s">
        <v>297</v>
      </c>
      <c r="EK16" s="304"/>
      <c r="EL16" s="188"/>
      <c r="EM16" s="304"/>
      <c r="EN16" s="304"/>
      <c r="EO16" s="304"/>
      <c r="EP16" s="304"/>
      <c r="EQ16" s="304"/>
      <c r="ER16" s="188"/>
      <c r="ES16" s="304"/>
      <c r="ET16" s="304"/>
      <c r="EU16" s="304"/>
      <c r="EV16" s="304"/>
      <c r="EW16" s="304"/>
      <c r="EX16" s="188"/>
      <c r="EY16" s="312"/>
      <c r="EZ16" s="312"/>
      <c r="FA16" s="312"/>
      <c r="FB16" s="312"/>
      <c r="FC16" s="312"/>
      <c r="FD16" s="188"/>
      <c r="FE16" s="312"/>
      <c r="FF16" s="312"/>
      <c r="FG16" s="312"/>
      <c r="FH16" s="312"/>
      <c r="FI16" s="312"/>
      <c r="FJ16" s="188"/>
      <c r="FK16" s="312"/>
      <c r="FL16" s="312"/>
      <c r="FM16" s="312"/>
      <c r="FN16" s="312"/>
      <c r="FO16" s="312"/>
      <c r="FP16" s="188"/>
      <c r="FQ16" s="288"/>
      <c r="FR16" s="288"/>
      <c r="FS16" s="288"/>
      <c r="FT16" s="288"/>
      <c r="FU16" s="288"/>
      <c r="FV16" s="188"/>
      <c r="FW16" s="288"/>
      <c r="FX16" s="288"/>
      <c r="FY16" s="288"/>
      <c r="FZ16" s="288"/>
      <c r="GA16" s="288"/>
    </row>
    <row r="17" spans="2:189" ht="16" customHeight="1">
      <c r="B17" s="323">
        <f t="shared" si="0"/>
        <v>0.45833333333333348</v>
      </c>
      <c r="C17" s="323">
        <f t="shared" si="1"/>
        <v>0.46875000000000017</v>
      </c>
      <c r="D17" s="324">
        <v>1.0416666666666701E-2</v>
      </c>
      <c r="E17" s="476"/>
      <c r="F17" s="476"/>
      <c r="G17" s="476"/>
      <c r="H17" s="476"/>
      <c r="I17" s="476"/>
      <c r="J17" s="254"/>
      <c r="K17" s="475"/>
      <c r="L17" s="475"/>
      <c r="M17" s="475"/>
      <c r="N17" s="475"/>
      <c r="O17" s="475"/>
      <c r="P17" s="254"/>
      <c r="Q17" s="476"/>
      <c r="R17" s="476"/>
      <c r="S17" s="476"/>
      <c r="T17" s="476"/>
      <c r="U17" s="476"/>
      <c r="V17" s="254"/>
      <c r="W17" s="475"/>
      <c r="X17" s="475"/>
      <c r="Y17" s="475"/>
      <c r="Z17" s="475"/>
      <c r="AA17" s="475"/>
      <c r="AB17" s="254"/>
      <c r="AC17" s="476"/>
      <c r="AD17" s="476"/>
      <c r="AE17" s="476"/>
      <c r="AF17" s="476"/>
      <c r="AG17" s="476"/>
      <c r="AH17" s="254"/>
      <c r="AI17" s="475"/>
      <c r="AJ17" s="475"/>
      <c r="AK17" s="477"/>
      <c r="AL17" s="479"/>
      <c r="AM17" s="475"/>
      <c r="AN17" s="254"/>
      <c r="AO17" s="476"/>
      <c r="AP17" s="476"/>
      <c r="AQ17" s="476"/>
      <c r="AR17" s="476"/>
      <c r="AS17" s="476"/>
      <c r="AT17" s="254"/>
      <c r="AU17" s="475"/>
      <c r="AV17" s="475"/>
      <c r="AW17" s="475"/>
      <c r="AX17" s="475"/>
      <c r="AY17" s="475"/>
      <c r="AZ17" s="254"/>
      <c r="BA17" s="476"/>
      <c r="BB17" s="476"/>
      <c r="BC17" s="476"/>
      <c r="BD17" s="476"/>
      <c r="BE17" s="476"/>
      <c r="BF17" s="254"/>
      <c r="BG17" s="475"/>
      <c r="BH17" s="475"/>
      <c r="BI17" s="475"/>
      <c r="BJ17" s="475"/>
      <c r="BK17" s="475"/>
      <c r="BL17" s="254"/>
      <c r="BM17" s="476"/>
      <c r="BN17" s="476"/>
      <c r="BO17" s="476"/>
      <c r="BP17" s="476"/>
      <c r="BQ17" s="476"/>
      <c r="BR17" s="254"/>
      <c r="BS17" s="500"/>
      <c r="BT17" s="501"/>
      <c r="BU17" s="475"/>
      <c r="BV17" s="475"/>
      <c r="BW17" s="501"/>
      <c r="BX17" s="41"/>
      <c r="BY17" s="330" t="s">
        <v>146</v>
      </c>
      <c r="BZ17" s="291"/>
      <c r="CA17" s="291">
        <v>154</v>
      </c>
      <c r="CB17" s="291"/>
      <c r="CC17" s="291"/>
      <c r="CD17" s="187"/>
      <c r="CE17" s="291"/>
      <c r="CF17" s="291"/>
      <c r="CG17" s="166"/>
      <c r="CH17" s="322"/>
      <c r="CI17" s="317"/>
      <c r="CJ17" s="187"/>
      <c r="CK17" s="136"/>
      <c r="CL17" s="136"/>
      <c r="CM17" s="136"/>
      <c r="CN17" s="136"/>
      <c r="CO17" s="136"/>
      <c r="CP17" s="187"/>
      <c r="CQ17" s="136"/>
      <c r="CR17" s="136"/>
      <c r="CS17" s="136"/>
      <c r="CT17" s="136"/>
      <c r="CU17" s="136"/>
      <c r="CV17" s="187"/>
      <c r="CW17" s="139"/>
      <c r="CX17" s="139"/>
      <c r="CY17" s="139"/>
      <c r="CZ17" s="139"/>
      <c r="DA17" s="139"/>
      <c r="DB17" s="261"/>
      <c r="DC17" s="139"/>
      <c r="DD17" s="139"/>
      <c r="DE17" s="139"/>
      <c r="DF17" s="139"/>
      <c r="DG17" s="139"/>
      <c r="DH17" s="250"/>
      <c r="DI17" s="139"/>
      <c r="DJ17" s="139"/>
      <c r="DK17" s="139"/>
      <c r="DL17" s="139"/>
      <c r="DM17" s="139"/>
      <c r="DN17" s="187"/>
      <c r="DO17" s="139"/>
      <c r="DP17" s="139"/>
      <c r="DQ17" s="139"/>
      <c r="DR17" s="139"/>
      <c r="DS17" s="162"/>
      <c r="DT17" s="187"/>
      <c r="DU17" s="139"/>
      <c r="DV17" s="139"/>
      <c r="DW17" s="139"/>
      <c r="DX17" s="139"/>
      <c r="DY17" s="139"/>
      <c r="DZ17" s="177"/>
      <c r="EA17" s="295"/>
      <c r="EB17" s="295"/>
      <c r="EC17" s="295"/>
      <c r="ED17" s="295"/>
      <c r="EE17" s="295"/>
      <c r="EF17" s="28"/>
      <c r="EG17" s="512" t="s">
        <v>298</v>
      </c>
      <c r="EH17" s="512" t="s">
        <v>299</v>
      </c>
      <c r="EI17" s="513">
        <v>37</v>
      </c>
      <c r="EJ17" s="513" t="s">
        <v>121</v>
      </c>
      <c r="EK17" s="513"/>
      <c r="EL17" s="187"/>
      <c r="EM17" s="543" t="s">
        <v>300</v>
      </c>
      <c r="EN17" s="546" t="s">
        <v>301</v>
      </c>
      <c r="EO17" s="549">
        <v>18</v>
      </c>
      <c r="EP17" s="550" t="s">
        <v>302</v>
      </c>
      <c r="EQ17" s="549" t="s">
        <v>303</v>
      </c>
      <c r="ER17" s="187"/>
      <c r="ES17" s="540" t="s">
        <v>293</v>
      </c>
      <c r="ET17" s="540" t="s">
        <v>294</v>
      </c>
      <c r="EU17" s="539">
        <v>10</v>
      </c>
      <c r="EV17" s="540" t="s">
        <v>304</v>
      </c>
      <c r="EW17" s="539" t="s">
        <v>296</v>
      </c>
      <c r="EX17" s="187"/>
      <c r="EY17" s="559" t="s">
        <v>305</v>
      </c>
      <c r="EZ17" s="549"/>
      <c r="FA17" s="549">
        <v>18</v>
      </c>
      <c r="FB17" s="549" t="s">
        <v>306</v>
      </c>
      <c r="FC17" s="549"/>
      <c r="FD17" s="187"/>
      <c r="FE17" s="560" t="s">
        <v>307</v>
      </c>
      <c r="FF17" s="540"/>
      <c r="FG17" s="539">
        <v>6</v>
      </c>
      <c r="FH17" s="554" t="s">
        <v>308</v>
      </c>
      <c r="FI17" s="554" t="s">
        <v>309</v>
      </c>
      <c r="FJ17" s="187"/>
      <c r="FK17" s="549" t="s">
        <v>671</v>
      </c>
      <c r="FL17" s="559"/>
      <c r="FM17" s="549">
        <v>15</v>
      </c>
      <c r="FN17" s="549" t="s">
        <v>310</v>
      </c>
      <c r="FO17" s="549"/>
      <c r="FP17" s="187"/>
      <c r="FQ17" s="560" t="s">
        <v>672</v>
      </c>
      <c r="FR17" s="540"/>
      <c r="FS17" s="607">
        <v>5</v>
      </c>
      <c r="FT17" s="554" t="s">
        <v>673</v>
      </c>
      <c r="FU17" s="554"/>
      <c r="FV17" s="177"/>
      <c r="FW17" s="549" t="s">
        <v>674</v>
      </c>
      <c r="FX17" s="609"/>
      <c r="FY17" s="608">
        <v>5</v>
      </c>
      <c r="FZ17" s="608" t="s">
        <v>675</v>
      </c>
      <c r="GA17" s="608"/>
    </row>
    <row r="18" spans="2:189" ht="16" customHeight="1">
      <c r="B18" s="323">
        <f t="shared" si="0"/>
        <v>0.46875000000000017</v>
      </c>
      <c r="C18" s="323">
        <f t="shared" si="1"/>
        <v>0.47916666666666685</v>
      </c>
      <c r="D18" s="324">
        <v>1.0416666666666701E-2</v>
      </c>
      <c r="E18" s="476"/>
      <c r="F18" s="476"/>
      <c r="G18" s="476"/>
      <c r="H18" s="476"/>
      <c r="I18" s="476"/>
      <c r="J18" s="254"/>
      <c r="K18" s="475"/>
      <c r="L18" s="475"/>
      <c r="M18" s="475"/>
      <c r="N18" s="475"/>
      <c r="O18" s="475"/>
      <c r="P18" s="254"/>
      <c r="Q18" s="476"/>
      <c r="R18" s="476"/>
      <c r="S18" s="476"/>
      <c r="T18" s="476"/>
      <c r="U18" s="476"/>
      <c r="V18" s="254"/>
      <c r="W18" s="475"/>
      <c r="X18" s="475"/>
      <c r="Y18" s="475"/>
      <c r="Z18" s="475"/>
      <c r="AA18" s="475"/>
      <c r="AB18" s="254"/>
      <c r="AC18" s="476"/>
      <c r="AD18" s="476"/>
      <c r="AE18" s="476"/>
      <c r="AF18" s="476"/>
      <c r="AG18" s="476"/>
      <c r="AH18" s="254"/>
      <c r="AI18" s="475"/>
      <c r="AJ18" s="475"/>
      <c r="AK18" s="477"/>
      <c r="AL18" s="479"/>
      <c r="AM18" s="475"/>
      <c r="AN18" s="254"/>
      <c r="AO18" s="476"/>
      <c r="AP18" s="476"/>
      <c r="AQ18" s="476"/>
      <c r="AR18" s="476"/>
      <c r="AS18" s="476"/>
      <c r="AT18" s="254"/>
      <c r="AU18" s="475"/>
      <c r="AV18" s="475"/>
      <c r="AW18" s="475"/>
      <c r="AX18" s="475"/>
      <c r="AY18" s="475"/>
      <c r="AZ18" s="254"/>
      <c r="BA18" s="476"/>
      <c r="BB18" s="476"/>
      <c r="BC18" s="476"/>
      <c r="BD18" s="476"/>
      <c r="BE18" s="476"/>
      <c r="BF18" s="254"/>
      <c r="BG18" s="475"/>
      <c r="BH18" s="475"/>
      <c r="BI18" s="475"/>
      <c r="BJ18" s="475"/>
      <c r="BK18" s="475"/>
      <c r="BL18" s="254"/>
      <c r="BM18" s="476"/>
      <c r="BN18" s="476"/>
      <c r="BO18" s="476"/>
      <c r="BP18" s="476"/>
      <c r="BQ18" s="476"/>
      <c r="BR18" s="254"/>
      <c r="BS18" s="500"/>
      <c r="BT18" s="501"/>
      <c r="BU18" s="475"/>
      <c r="BV18" s="475"/>
      <c r="BW18" s="501"/>
      <c r="BX18" s="41"/>
      <c r="BY18" s="509" t="s">
        <v>311</v>
      </c>
      <c r="BZ18" s="509" t="s">
        <v>312</v>
      </c>
      <c r="CA18" s="509">
        <v>15</v>
      </c>
      <c r="CB18" s="509" t="s">
        <v>119</v>
      </c>
      <c r="CC18" s="509" t="s">
        <v>313</v>
      </c>
      <c r="CD18" s="187"/>
      <c r="CE18" s="450" t="s">
        <v>314</v>
      </c>
      <c r="CF18" s="481" t="s">
        <v>315</v>
      </c>
      <c r="CG18" s="450">
        <v>25</v>
      </c>
      <c r="CH18" s="520" t="s">
        <v>39</v>
      </c>
      <c r="CI18" s="481" t="s">
        <v>316</v>
      </c>
      <c r="CJ18" s="187"/>
      <c r="CK18" s="526" t="s">
        <v>317</v>
      </c>
      <c r="CL18" s="485" t="s">
        <v>318</v>
      </c>
      <c r="CM18" s="523">
        <v>14</v>
      </c>
      <c r="CN18" s="488" t="s">
        <v>319</v>
      </c>
      <c r="CO18" s="485" t="s">
        <v>320</v>
      </c>
      <c r="CP18" s="187"/>
      <c r="CQ18" s="491" t="s">
        <v>321</v>
      </c>
      <c r="CR18" s="450" t="s">
        <v>322</v>
      </c>
      <c r="CS18" s="450">
        <v>16</v>
      </c>
      <c r="CT18" s="494" t="s">
        <v>323</v>
      </c>
      <c r="CU18" s="497" t="s">
        <v>324</v>
      </c>
      <c r="CV18" s="187"/>
      <c r="CW18" s="509" t="s">
        <v>325</v>
      </c>
      <c r="CX18" s="509" t="s">
        <v>326</v>
      </c>
      <c r="CY18" s="427">
        <v>14</v>
      </c>
      <c r="CZ18" s="563" t="s">
        <v>327</v>
      </c>
      <c r="DA18" s="427" t="s">
        <v>324</v>
      </c>
      <c r="DB18" s="261"/>
      <c r="DC18" s="450" t="s">
        <v>328</v>
      </c>
      <c r="DD18" s="450" t="s">
        <v>329</v>
      </c>
      <c r="DE18" s="450">
        <v>12</v>
      </c>
      <c r="DF18" s="564" t="s">
        <v>330</v>
      </c>
      <c r="DG18" s="567" t="s">
        <v>316</v>
      </c>
      <c r="DH18" s="250"/>
      <c r="DI18" s="569" t="s">
        <v>331</v>
      </c>
      <c r="DJ18" s="569" t="s">
        <v>332</v>
      </c>
      <c r="DK18" s="569">
        <v>9</v>
      </c>
      <c r="DL18" s="569" t="s">
        <v>333</v>
      </c>
      <c r="DM18" s="569" t="s">
        <v>316</v>
      </c>
      <c r="DN18" s="187"/>
      <c r="DO18" s="450" t="s">
        <v>334</v>
      </c>
      <c r="DP18" s="450" t="s">
        <v>335</v>
      </c>
      <c r="DQ18" s="450">
        <v>6</v>
      </c>
      <c r="DR18" s="450" t="s">
        <v>336</v>
      </c>
      <c r="DS18" s="450" t="s">
        <v>316</v>
      </c>
      <c r="DT18" s="261"/>
      <c r="DU18" s="417" t="s">
        <v>204</v>
      </c>
      <c r="DV18" s="417" t="s">
        <v>337</v>
      </c>
      <c r="DW18" s="417">
        <v>10</v>
      </c>
      <c r="DX18" s="417" t="s">
        <v>338</v>
      </c>
      <c r="DY18" s="417" t="s">
        <v>316</v>
      </c>
      <c r="DZ18" s="177"/>
      <c r="EA18" s="570" t="s">
        <v>339</v>
      </c>
      <c r="EB18" s="570" t="s">
        <v>340</v>
      </c>
      <c r="EC18" s="570">
        <v>8</v>
      </c>
      <c r="ED18" s="570" t="s">
        <v>341</v>
      </c>
      <c r="EE18" s="570" t="s">
        <v>342</v>
      </c>
      <c r="EF18" s="28"/>
      <c r="EG18" s="513"/>
      <c r="EH18" s="513"/>
      <c r="EI18" s="513"/>
      <c r="EJ18" s="513"/>
      <c r="EK18" s="513"/>
      <c r="EL18" s="187"/>
      <c r="EM18" s="544"/>
      <c r="EN18" s="547"/>
      <c r="EO18" s="547"/>
      <c r="EP18" s="551"/>
      <c r="EQ18" s="547"/>
      <c r="ER18" s="187"/>
      <c r="ES18" s="541"/>
      <c r="ET18" s="541"/>
      <c r="EU18" s="530"/>
      <c r="EV18" s="541"/>
      <c r="EW18" s="530"/>
      <c r="EX18" s="187"/>
      <c r="EY18" s="544"/>
      <c r="EZ18" s="547"/>
      <c r="FA18" s="547"/>
      <c r="FB18" s="547"/>
      <c r="FC18" s="547"/>
      <c r="FD18" s="187"/>
      <c r="FE18" s="561"/>
      <c r="FF18" s="530"/>
      <c r="FG18" s="530"/>
      <c r="FH18" s="555"/>
      <c r="FI18" s="555"/>
      <c r="FJ18" s="187"/>
      <c r="FK18" s="547"/>
      <c r="FL18" s="544"/>
      <c r="FM18" s="547"/>
      <c r="FN18" s="547"/>
      <c r="FO18" s="547"/>
      <c r="FP18" s="187"/>
      <c r="FQ18" s="603"/>
      <c r="FR18" s="605"/>
      <c r="FS18" s="605"/>
      <c r="FT18" s="555"/>
      <c r="FU18" s="555"/>
      <c r="FV18" s="177"/>
      <c r="FW18" s="547"/>
      <c r="FX18" s="388"/>
      <c r="FY18" s="382"/>
      <c r="FZ18" s="382"/>
      <c r="GA18" s="382"/>
    </row>
    <row r="19" spans="2:189" ht="15.75" customHeight="1">
      <c r="B19" s="323">
        <f t="shared" si="0"/>
        <v>0.47916666666666685</v>
      </c>
      <c r="C19" s="323">
        <f t="shared" si="1"/>
        <v>0.48958333333333354</v>
      </c>
      <c r="D19" s="324">
        <v>1.0416666666666701E-2</v>
      </c>
      <c r="E19" s="476"/>
      <c r="F19" s="476"/>
      <c r="G19" s="476"/>
      <c r="H19" s="476"/>
      <c r="I19" s="476"/>
      <c r="J19" s="254"/>
      <c r="K19" s="475"/>
      <c r="L19" s="475"/>
      <c r="M19" s="475"/>
      <c r="N19" s="475"/>
      <c r="O19" s="475"/>
      <c r="P19" s="254"/>
      <c r="Q19" s="476"/>
      <c r="R19" s="476"/>
      <c r="S19" s="476"/>
      <c r="T19" s="476"/>
      <c r="U19" s="476"/>
      <c r="V19" s="254"/>
      <c r="W19" s="475"/>
      <c r="X19" s="475"/>
      <c r="Y19" s="475"/>
      <c r="Z19" s="475"/>
      <c r="AA19" s="475"/>
      <c r="AB19" s="254"/>
      <c r="AC19" s="476"/>
      <c r="AD19" s="476"/>
      <c r="AE19" s="476"/>
      <c r="AF19" s="476"/>
      <c r="AG19" s="476"/>
      <c r="AH19" s="254"/>
      <c r="AI19" s="475"/>
      <c r="AJ19" s="475"/>
      <c r="AK19" s="477"/>
      <c r="AL19" s="479"/>
      <c r="AM19" s="475"/>
      <c r="AN19" s="254"/>
      <c r="AO19" s="476"/>
      <c r="AP19" s="476"/>
      <c r="AQ19" s="476"/>
      <c r="AR19" s="476"/>
      <c r="AS19" s="476"/>
      <c r="AT19" s="254"/>
      <c r="AU19" s="475"/>
      <c r="AV19" s="475"/>
      <c r="AW19" s="475"/>
      <c r="AX19" s="475"/>
      <c r="AY19" s="475"/>
      <c r="AZ19" s="254"/>
      <c r="BA19" s="476"/>
      <c r="BB19" s="476"/>
      <c r="BC19" s="476"/>
      <c r="BD19" s="476"/>
      <c r="BE19" s="476"/>
      <c r="BF19" s="254"/>
      <c r="BG19" s="475"/>
      <c r="BH19" s="475"/>
      <c r="BI19" s="475"/>
      <c r="BJ19" s="475"/>
      <c r="BK19" s="475"/>
      <c r="BL19" s="254"/>
      <c r="BM19" s="476"/>
      <c r="BN19" s="476"/>
      <c r="BO19" s="476"/>
      <c r="BP19" s="476"/>
      <c r="BQ19" s="476"/>
      <c r="BR19" s="254"/>
      <c r="BS19" s="500"/>
      <c r="BT19" s="501"/>
      <c r="BU19" s="475"/>
      <c r="BV19" s="475"/>
      <c r="BW19" s="501"/>
      <c r="BX19" s="41"/>
      <c r="BY19" s="509"/>
      <c r="BZ19" s="509"/>
      <c r="CA19" s="509"/>
      <c r="CB19" s="509"/>
      <c r="CC19" s="509"/>
      <c r="CD19" s="187"/>
      <c r="CE19" s="451"/>
      <c r="CF19" s="482"/>
      <c r="CG19" s="451"/>
      <c r="CH19" s="521"/>
      <c r="CI19" s="482"/>
      <c r="CJ19" s="187"/>
      <c r="CK19" s="527"/>
      <c r="CL19" s="486"/>
      <c r="CM19" s="524"/>
      <c r="CN19" s="489"/>
      <c r="CO19" s="486"/>
      <c r="CP19" s="187"/>
      <c r="CQ19" s="492"/>
      <c r="CR19" s="451"/>
      <c r="CS19" s="451"/>
      <c r="CT19" s="495"/>
      <c r="CU19" s="498"/>
      <c r="CV19" s="187"/>
      <c r="CW19" s="509"/>
      <c r="CX19" s="509"/>
      <c r="CY19" s="427"/>
      <c r="CZ19" s="563"/>
      <c r="DA19" s="427"/>
      <c r="DB19" s="261"/>
      <c r="DC19" s="451"/>
      <c r="DD19" s="451"/>
      <c r="DE19" s="451"/>
      <c r="DF19" s="565"/>
      <c r="DG19" s="568"/>
      <c r="DH19" s="250"/>
      <c r="DI19" s="527"/>
      <c r="DJ19" s="527"/>
      <c r="DK19" s="527"/>
      <c r="DL19" s="527"/>
      <c r="DM19" s="527"/>
      <c r="DN19" s="187"/>
      <c r="DO19" s="451"/>
      <c r="DP19" s="451"/>
      <c r="DQ19" s="451"/>
      <c r="DR19" s="451"/>
      <c r="DS19" s="451"/>
      <c r="DT19" s="261"/>
      <c r="DU19" s="431"/>
      <c r="DV19" s="431"/>
      <c r="DW19" s="431"/>
      <c r="DX19" s="431"/>
      <c r="DY19" s="431"/>
      <c r="DZ19" s="177"/>
      <c r="EA19" s="571"/>
      <c r="EB19" s="571"/>
      <c r="EC19" s="571"/>
      <c r="ED19" s="571"/>
      <c r="EE19" s="571"/>
      <c r="EF19" s="28"/>
      <c r="EG19" s="513"/>
      <c r="EH19" s="513"/>
      <c r="EI19" s="513"/>
      <c r="EJ19" s="513"/>
      <c r="EK19" s="513"/>
      <c r="EL19" s="187"/>
      <c r="EM19" s="544"/>
      <c r="EN19" s="547"/>
      <c r="EO19" s="547"/>
      <c r="EP19" s="551"/>
      <c r="EQ19" s="547"/>
      <c r="ER19" s="187"/>
      <c r="ES19" s="541"/>
      <c r="ET19" s="541"/>
      <c r="EU19" s="530"/>
      <c r="EV19" s="541"/>
      <c r="EW19" s="530"/>
      <c r="EX19" s="187"/>
      <c r="EY19" s="544"/>
      <c r="EZ19" s="547"/>
      <c r="FA19" s="547"/>
      <c r="FB19" s="547"/>
      <c r="FC19" s="547"/>
      <c r="FD19" s="187"/>
      <c r="FE19" s="561"/>
      <c r="FF19" s="530"/>
      <c r="FG19" s="530"/>
      <c r="FH19" s="555"/>
      <c r="FI19" s="555"/>
      <c r="FJ19" s="187"/>
      <c r="FK19" s="547"/>
      <c r="FL19" s="544"/>
      <c r="FM19" s="547"/>
      <c r="FN19" s="547"/>
      <c r="FO19" s="547"/>
      <c r="FP19" s="187"/>
      <c r="FQ19" s="603"/>
      <c r="FR19" s="605"/>
      <c r="FS19" s="605"/>
      <c r="FT19" s="555"/>
      <c r="FU19" s="555"/>
      <c r="FV19" s="177"/>
      <c r="FW19" s="547"/>
      <c r="FX19" s="388"/>
      <c r="FY19" s="382"/>
      <c r="FZ19" s="382"/>
      <c r="GA19" s="382"/>
    </row>
    <row r="20" spans="2:189" ht="15.75" customHeight="1">
      <c r="B20" s="323">
        <f t="shared" si="0"/>
        <v>0.48958333333333354</v>
      </c>
      <c r="C20" s="323">
        <f t="shared" si="1"/>
        <v>0.50000000000000022</v>
      </c>
      <c r="D20" s="324">
        <v>1.0416666666666701E-2</v>
      </c>
      <c r="E20" s="476"/>
      <c r="F20" s="476"/>
      <c r="G20" s="476"/>
      <c r="H20" s="476"/>
      <c r="I20" s="476"/>
      <c r="J20" s="254"/>
      <c r="K20" s="475"/>
      <c r="L20" s="475"/>
      <c r="M20" s="475"/>
      <c r="N20" s="475"/>
      <c r="O20" s="475"/>
      <c r="P20" s="249"/>
      <c r="Q20" s="476"/>
      <c r="R20" s="476"/>
      <c r="S20" s="476"/>
      <c r="T20" s="476"/>
      <c r="U20" s="476"/>
      <c r="V20" s="254"/>
      <c r="W20" s="475"/>
      <c r="X20" s="475"/>
      <c r="Y20" s="475"/>
      <c r="Z20" s="475"/>
      <c r="AA20" s="475"/>
      <c r="AB20" s="249"/>
      <c r="AC20" s="476"/>
      <c r="AD20" s="476"/>
      <c r="AE20" s="476"/>
      <c r="AF20" s="476"/>
      <c r="AG20" s="476"/>
      <c r="AH20" s="254"/>
      <c r="AI20" s="475"/>
      <c r="AJ20" s="475"/>
      <c r="AK20" s="477"/>
      <c r="AL20" s="480"/>
      <c r="AM20" s="475"/>
      <c r="AN20" s="249"/>
      <c r="AO20" s="476"/>
      <c r="AP20" s="476"/>
      <c r="AQ20" s="476"/>
      <c r="AR20" s="476"/>
      <c r="AS20" s="476"/>
      <c r="AT20" s="254"/>
      <c r="AU20" s="475"/>
      <c r="AV20" s="475"/>
      <c r="AW20" s="475"/>
      <c r="AX20" s="475"/>
      <c r="AY20" s="475"/>
      <c r="AZ20" s="249"/>
      <c r="BA20" s="476"/>
      <c r="BB20" s="476"/>
      <c r="BC20" s="476"/>
      <c r="BD20" s="476"/>
      <c r="BE20" s="476"/>
      <c r="BF20" s="254"/>
      <c r="BG20" s="475"/>
      <c r="BH20" s="475"/>
      <c r="BI20" s="475"/>
      <c r="BJ20" s="475"/>
      <c r="BK20" s="475"/>
      <c r="BL20" s="249"/>
      <c r="BM20" s="476"/>
      <c r="BN20" s="476"/>
      <c r="BO20" s="476"/>
      <c r="BP20" s="476"/>
      <c r="BQ20" s="476"/>
      <c r="BR20" s="249"/>
      <c r="BS20" s="500"/>
      <c r="BT20" s="501"/>
      <c r="BU20" s="475"/>
      <c r="BV20" s="475"/>
      <c r="BW20" s="501"/>
      <c r="BX20" s="40"/>
      <c r="BY20" s="509"/>
      <c r="BZ20" s="509"/>
      <c r="CA20" s="509"/>
      <c r="CB20" s="509"/>
      <c r="CC20" s="509"/>
      <c r="CD20" s="187"/>
      <c r="CE20" s="451"/>
      <c r="CF20" s="482"/>
      <c r="CG20" s="451"/>
      <c r="CH20" s="521"/>
      <c r="CI20" s="482"/>
      <c r="CJ20" s="187"/>
      <c r="CK20" s="527"/>
      <c r="CL20" s="486"/>
      <c r="CM20" s="524"/>
      <c r="CN20" s="489"/>
      <c r="CO20" s="486"/>
      <c r="CP20" s="187"/>
      <c r="CQ20" s="492"/>
      <c r="CR20" s="451"/>
      <c r="CS20" s="451"/>
      <c r="CT20" s="495"/>
      <c r="CU20" s="498"/>
      <c r="CV20" s="187"/>
      <c r="CW20" s="509"/>
      <c r="CX20" s="509"/>
      <c r="CY20" s="427"/>
      <c r="CZ20" s="563"/>
      <c r="DA20" s="427"/>
      <c r="DB20" s="261"/>
      <c r="DC20" s="451"/>
      <c r="DD20" s="451"/>
      <c r="DE20" s="451"/>
      <c r="DF20" s="565"/>
      <c r="DG20" s="568"/>
      <c r="DH20" s="250"/>
      <c r="DI20" s="527"/>
      <c r="DJ20" s="527"/>
      <c r="DK20" s="527"/>
      <c r="DL20" s="527"/>
      <c r="DM20" s="527"/>
      <c r="DN20" s="187"/>
      <c r="DO20" s="451"/>
      <c r="DP20" s="451"/>
      <c r="DQ20" s="451"/>
      <c r="DR20" s="451"/>
      <c r="DS20" s="451"/>
      <c r="DT20" s="261"/>
      <c r="DU20" s="431"/>
      <c r="DV20" s="431"/>
      <c r="DW20" s="431">
        <v>11</v>
      </c>
      <c r="DX20" s="431" t="s">
        <v>343</v>
      </c>
      <c r="DY20" s="431"/>
      <c r="DZ20" s="177"/>
      <c r="EA20" s="571"/>
      <c r="EB20" s="571"/>
      <c r="EC20" s="571"/>
      <c r="ED20" s="571"/>
      <c r="EE20" s="571"/>
      <c r="EF20" s="40"/>
      <c r="EG20" s="513"/>
      <c r="EH20" s="513"/>
      <c r="EI20" s="513"/>
      <c r="EJ20" s="513"/>
      <c r="EK20" s="513"/>
      <c r="EL20" s="189"/>
      <c r="EM20" s="544"/>
      <c r="EN20" s="547"/>
      <c r="EO20" s="547"/>
      <c r="EP20" s="551"/>
      <c r="EQ20" s="547"/>
      <c r="ER20" s="189"/>
      <c r="ES20" s="541"/>
      <c r="ET20" s="541"/>
      <c r="EU20" s="530"/>
      <c r="EV20" s="541"/>
      <c r="EW20" s="530"/>
      <c r="EX20" s="189"/>
      <c r="EY20" s="544"/>
      <c r="EZ20" s="547"/>
      <c r="FA20" s="547"/>
      <c r="FB20" s="547"/>
      <c r="FC20" s="547"/>
      <c r="FD20" s="189"/>
      <c r="FE20" s="561"/>
      <c r="FF20" s="530"/>
      <c r="FG20" s="530"/>
      <c r="FH20" s="555"/>
      <c r="FI20" s="555"/>
      <c r="FJ20" s="189"/>
      <c r="FK20" s="547"/>
      <c r="FL20" s="544"/>
      <c r="FM20" s="547"/>
      <c r="FN20" s="547"/>
      <c r="FO20" s="547"/>
      <c r="FP20" s="189"/>
      <c r="FQ20" s="603"/>
      <c r="FR20" s="605"/>
      <c r="FS20" s="605"/>
      <c r="FT20" s="555"/>
      <c r="FU20" s="555"/>
      <c r="FV20" s="179"/>
      <c r="FW20" s="547"/>
      <c r="FX20" s="388"/>
      <c r="FY20" s="382"/>
      <c r="FZ20" s="382"/>
      <c r="GA20" s="382"/>
    </row>
    <row r="21" spans="2:189" ht="15.75" customHeight="1">
      <c r="B21" s="323">
        <f t="shared" si="0"/>
        <v>0.50000000000000022</v>
      </c>
      <c r="C21" s="323">
        <f t="shared" si="1"/>
        <v>0.51041666666666696</v>
      </c>
      <c r="D21" s="324">
        <v>1.0416666666666701E-2</v>
      </c>
      <c r="E21" s="306" t="s">
        <v>344</v>
      </c>
      <c r="F21" s="306"/>
      <c r="G21" s="306">
        <v>160</v>
      </c>
      <c r="H21" s="306" t="s">
        <v>64</v>
      </c>
      <c r="I21" s="306" t="s">
        <v>65</v>
      </c>
      <c r="J21" s="238"/>
      <c r="K21" s="253"/>
      <c r="L21" s="253"/>
      <c r="M21" s="253"/>
      <c r="N21" s="253"/>
      <c r="O21" s="253"/>
      <c r="P21" s="79"/>
      <c r="Q21" s="161"/>
      <c r="R21" s="161"/>
      <c r="S21" s="161"/>
      <c r="T21" s="161"/>
      <c r="U21" s="161"/>
      <c r="V21" s="79"/>
      <c r="W21" s="161"/>
      <c r="X21" s="161"/>
      <c r="Y21" s="161"/>
      <c r="Z21" s="161"/>
      <c r="AA21" s="161"/>
      <c r="AB21" s="79"/>
      <c r="AC21" s="161"/>
      <c r="AD21" s="161"/>
      <c r="AE21" s="161"/>
      <c r="AF21" s="161"/>
      <c r="AG21" s="161"/>
      <c r="AH21" s="79"/>
      <c r="AI21" s="161"/>
      <c r="AJ21" s="161"/>
      <c r="AK21" s="161"/>
      <c r="AL21" s="161"/>
      <c r="AM21" s="161"/>
      <c r="AN21" s="79"/>
      <c r="AO21" s="161"/>
      <c r="AP21" s="161"/>
      <c r="AQ21" s="161"/>
      <c r="AR21" s="161"/>
      <c r="AS21" s="161"/>
      <c r="AT21" s="79"/>
      <c r="AU21" s="161"/>
      <c r="AV21" s="161"/>
      <c r="AW21" s="161"/>
      <c r="AX21" s="161"/>
      <c r="AY21" s="161"/>
      <c r="AZ21" s="79"/>
      <c r="BA21" s="161"/>
      <c r="BB21" s="161"/>
      <c r="BC21" s="161"/>
      <c r="BD21" s="161"/>
      <c r="BE21" s="161"/>
      <c r="BF21" s="79"/>
      <c r="BG21" s="161"/>
      <c r="BH21" s="161"/>
      <c r="BI21" s="161"/>
      <c r="BJ21" s="161"/>
      <c r="BK21" s="161"/>
      <c r="BL21" s="79"/>
      <c r="BM21" s="161"/>
      <c r="BN21" s="161"/>
      <c r="BO21" s="161"/>
      <c r="BP21" s="161"/>
      <c r="BQ21" s="161"/>
      <c r="BR21" s="79"/>
      <c r="BS21" s="271"/>
      <c r="BT21" s="161"/>
      <c r="BU21" s="161"/>
      <c r="BV21" s="161"/>
      <c r="BW21" s="161"/>
      <c r="BX21" s="28"/>
      <c r="BY21" s="509"/>
      <c r="BZ21" s="509"/>
      <c r="CA21" s="509"/>
      <c r="CB21" s="509"/>
      <c r="CC21" s="509"/>
      <c r="CD21" s="238"/>
      <c r="CE21" s="451"/>
      <c r="CF21" s="482"/>
      <c r="CG21" s="451"/>
      <c r="CH21" s="521"/>
      <c r="CI21" s="482"/>
      <c r="CJ21" s="238"/>
      <c r="CK21" s="527"/>
      <c r="CL21" s="486"/>
      <c r="CM21" s="524"/>
      <c r="CN21" s="489"/>
      <c r="CO21" s="486"/>
      <c r="CP21" s="238"/>
      <c r="CQ21" s="492"/>
      <c r="CR21" s="451"/>
      <c r="CS21" s="451"/>
      <c r="CT21" s="495"/>
      <c r="CU21" s="498"/>
      <c r="CV21" s="238"/>
      <c r="CW21" s="509"/>
      <c r="CX21" s="509"/>
      <c r="CY21" s="427"/>
      <c r="CZ21" s="563"/>
      <c r="DA21" s="427"/>
      <c r="DB21" s="180"/>
      <c r="DC21" s="452"/>
      <c r="DD21" s="452"/>
      <c r="DE21" s="452"/>
      <c r="DF21" s="566"/>
      <c r="DG21" s="568"/>
      <c r="DH21" s="260"/>
      <c r="DI21" s="527"/>
      <c r="DJ21" s="527"/>
      <c r="DK21" s="527"/>
      <c r="DL21" s="527"/>
      <c r="DM21" s="527"/>
      <c r="DN21" s="238"/>
      <c r="DO21" s="452"/>
      <c r="DP21" s="452"/>
      <c r="DQ21" s="452"/>
      <c r="DR21" s="452"/>
      <c r="DS21" s="452"/>
      <c r="DT21" s="180"/>
      <c r="DU21" s="431"/>
      <c r="DV21" s="431"/>
      <c r="DW21" s="431"/>
      <c r="DX21" s="431"/>
      <c r="DY21" s="431"/>
      <c r="DZ21" s="238"/>
      <c r="EA21" s="571"/>
      <c r="EB21" s="571"/>
      <c r="EC21" s="571"/>
      <c r="ED21" s="571"/>
      <c r="EE21" s="571"/>
      <c r="EF21" s="28"/>
      <c r="EG21" s="513"/>
      <c r="EH21" s="513"/>
      <c r="EI21" s="513"/>
      <c r="EJ21" s="513"/>
      <c r="EK21" s="513"/>
      <c r="EL21" s="79"/>
      <c r="EM21" s="544"/>
      <c r="EN21" s="547"/>
      <c r="EO21" s="547"/>
      <c r="EP21" s="551"/>
      <c r="EQ21" s="547"/>
      <c r="ER21" s="79"/>
      <c r="ES21" s="541"/>
      <c r="ET21" s="541"/>
      <c r="EU21" s="530"/>
      <c r="EV21" s="541"/>
      <c r="EW21" s="530"/>
      <c r="EX21" s="79"/>
      <c r="EY21" s="544"/>
      <c r="EZ21" s="547"/>
      <c r="FA21" s="547"/>
      <c r="FB21" s="547"/>
      <c r="FC21" s="547"/>
      <c r="FD21" s="79"/>
      <c r="FE21" s="561"/>
      <c r="FF21" s="530"/>
      <c r="FG21" s="530"/>
      <c r="FH21" s="555"/>
      <c r="FI21" s="555"/>
      <c r="FJ21" s="79"/>
      <c r="FK21" s="547"/>
      <c r="FL21" s="544"/>
      <c r="FM21" s="547"/>
      <c r="FN21" s="547"/>
      <c r="FO21" s="547"/>
      <c r="FP21" s="79"/>
      <c r="FQ21" s="603"/>
      <c r="FR21" s="605"/>
      <c r="FS21" s="605"/>
      <c r="FT21" s="555"/>
      <c r="FU21" s="555"/>
      <c r="FV21" s="79"/>
      <c r="FW21" s="547"/>
      <c r="FX21" s="388"/>
      <c r="FY21" s="382"/>
      <c r="FZ21" s="382"/>
      <c r="GA21" s="382"/>
    </row>
    <row r="22" spans="2:189" ht="15.75" customHeight="1">
      <c r="B22" s="323">
        <f t="shared" si="0"/>
        <v>0.51041666666666696</v>
      </c>
      <c r="C22" s="323">
        <f t="shared" si="1"/>
        <v>0.5208333333333337</v>
      </c>
      <c r="D22" s="324">
        <v>1.0416666666666701E-2</v>
      </c>
      <c r="E22" s="136"/>
      <c r="F22" s="136"/>
      <c r="G22" s="136"/>
      <c r="H22" s="136"/>
      <c r="I22" s="136"/>
      <c r="J22" s="187"/>
      <c r="K22" s="136"/>
      <c r="L22" s="136"/>
      <c r="M22" s="136"/>
      <c r="N22" s="136"/>
      <c r="O22" s="136"/>
      <c r="P22" s="185"/>
      <c r="Q22" s="136"/>
      <c r="R22" s="136"/>
      <c r="S22" s="136"/>
      <c r="T22" s="136"/>
      <c r="U22" s="136"/>
      <c r="V22" s="185"/>
      <c r="W22" s="136"/>
      <c r="X22" s="136"/>
      <c r="Y22" s="136"/>
      <c r="Z22" s="136"/>
      <c r="AA22" s="136"/>
      <c r="AB22" s="185"/>
      <c r="AC22" s="136"/>
      <c r="AD22" s="136"/>
      <c r="AE22" s="136"/>
      <c r="AF22" s="136"/>
      <c r="AG22" s="136"/>
      <c r="AH22" s="185"/>
      <c r="AI22" s="136"/>
      <c r="AJ22" s="136"/>
      <c r="AK22" s="136"/>
      <c r="AL22" s="136"/>
      <c r="AM22" s="136"/>
      <c r="AN22" s="185"/>
      <c r="AO22" s="136"/>
      <c r="AP22" s="136"/>
      <c r="AQ22" s="136"/>
      <c r="AR22" s="136"/>
      <c r="AS22" s="136"/>
      <c r="AT22" s="185"/>
      <c r="AU22" s="136"/>
      <c r="AV22" s="136"/>
      <c r="AW22" s="136"/>
      <c r="AX22" s="136"/>
      <c r="AY22" s="136"/>
      <c r="AZ22" s="185"/>
      <c r="BA22" s="136"/>
      <c r="BB22" s="136"/>
      <c r="BC22" s="136"/>
      <c r="BD22" s="136"/>
      <c r="BE22" s="136"/>
      <c r="BF22" s="185"/>
      <c r="BG22" s="136"/>
      <c r="BH22" s="136"/>
      <c r="BI22" s="136"/>
      <c r="BJ22" s="136"/>
      <c r="BK22" s="136"/>
      <c r="BL22" s="185"/>
      <c r="BM22" s="136"/>
      <c r="BN22" s="136"/>
      <c r="BO22" s="136"/>
      <c r="BP22" s="136"/>
      <c r="BQ22" s="136"/>
      <c r="BR22" s="185"/>
      <c r="BS22" s="136"/>
      <c r="BT22" s="136"/>
      <c r="BU22" s="136"/>
      <c r="BV22" s="136"/>
      <c r="BW22" s="136"/>
      <c r="BX22" s="28"/>
      <c r="BY22" s="509" t="s">
        <v>345</v>
      </c>
      <c r="BZ22" s="509" t="s">
        <v>140</v>
      </c>
      <c r="CA22" s="509">
        <v>56</v>
      </c>
      <c r="CB22" s="509" t="s">
        <v>119</v>
      </c>
      <c r="CC22" s="509" t="s">
        <v>346</v>
      </c>
      <c r="CD22" s="187"/>
      <c r="CE22" s="451"/>
      <c r="CF22" s="482"/>
      <c r="CG22" s="451"/>
      <c r="CH22" s="521"/>
      <c r="CI22" s="482"/>
      <c r="CJ22" s="187"/>
      <c r="CK22" s="527"/>
      <c r="CL22" s="486"/>
      <c r="CM22" s="524"/>
      <c r="CN22" s="489"/>
      <c r="CO22" s="486"/>
      <c r="CP22" s="187"/>
      <c r="CQ22" s="492"/>
      <c r="CR22" s="451"/>
      <c r="CS22" s="451"/>
      <c r="CT22" s="495"/>
      <c r="CU22" s="498"/>
      <c r="CV22" s="187"/>
      <c r="CW22" s="509" t="s">
        <v>347</v>
      </c>
      <c r="CX22" s="509"/>
      <c r="CY22" s="509"/>
      <c r="CZ22" s="509"/>
      <c r="DA22" s="509"/>
      <c r="DB22" s="261"/>
      <c r="DC22" s="450" t="s">
        <v>347</v>
      </c>
      <c r="DD22" s="450"/>
      <c r="DE22" s="450"/>
      <c r="DF22" s="450"/>
      <c r="DG22" s="450"/>
      <c r="DH22" s="250"/>
      <c r="DI22" s="509" t="s">
        <v>347</v>
      </c>
      <c r="DJ22" s="509"/>
      <c r="DK22" s="509"/>
      <c r="DL22" s="509"/>
      <c r="DM22" s="509"/>
      <c r="DN22" s="187"/>
      <c r="DO22" s="450" t="s">
        <v>347</v>
      </c>
      <c r="DP22" s="450"/>
      <c r="DQ22" s="450"/>
      <c r="DR22" s="450"/>
      <c r="DS22" s="450"/>
      <c r="DT22" s="261"/>
      <c r="DU22" s="431"/>
      <c r="DV22" s="431"/>
      <c r="DW22" s="431"/>
      <c r="DX22" s="431"/>
      <c r="DY22" s="431"/>
      <c r="DZ22" s="177"/>
      <c r="EA22" s="571"/>
      <c r="EB22" s="571"/>
      <c r="EC22" s="571"/>
      <c r="ED22" s="571"/>
      <c r="EE22" s="571"/>
      <c r="EF22" s="28"/>
      <c r="EG22" s="513"/>
      <c r="EH22" s="513"/>
      <c r="EI22" s="513"/>
      <c r="EJ22" s="513"/>
      <c r="EK22" s="513"/>
      <c r="EL22" s="185"/>
      <c r="EM22" s="545"/>
      <c r="EN22" s="548"/>
      <c r="EO22" s="548"/>
      <c r="EP22" s="552"/>
      <c r="EQ22" s="548"/>
      <c r="ER22" s="185"/>
      <c r="ES22" s="542"/>
      <c r="ET22" s="542"/>
      <c r="EU22" s="531"/>
      <c r="EV22" s="542"/>
      <c r="EW22" s="531"/>
      <c r="EX22" s="185"/>
      <c r="EY22" s="545"/>
      <c r="EZ22" s="548"/>
      <c r="FA22" s="548"/>
      <c r="FB22" s="548"/>
      <c r="FC22" s="548"/>
      <c r="FD22" s="185"/>
      <c r="FE22" s="562"/>
      <c r="FF22" s="531"/>
      <c r="FG22" s="531"/>
      <c r="FH22" s="556"/>
      <c r="FI22" s="556"/>
      <c r="FJ22" s="185"/>
      <c r="FK22" s="548"/>
      <c r="FL22" s="545"/>
      <c r="FM22" s="548"/>
      <c r="FN22" s="548"/>
      <c r="FO22" s="548"/>
      <c r="FP22" s="185"/>
      <c r="FQ22" s="604"/>
      <c r="FR22" s="606"/>
      <c r="FS22" s="606"/>
      <c r="FT22" s="556"/>
      <c r="FU22" s="556"/>
      <c r="FV22" s="175"/>
      <c r="FW22" s="548"/>
      <c r="FX22" s="389"/>
      <c r="FY22" s="383"/>
      <c r="FZ22" s="383"/>
      <c r="GA22" s="383"/>
    </row>
    <row r="23" spans="2:189" ht="16" customHeight="1">
      <c r="B23" s="323">
        <f t="shared" si="0"/>
        <v>0.5208333333333337</v>
      </c>
      <c r="C23" s="323">
        <f t="shared" si="1"/>
        <v>0.53125000000000044</v>
      </c>
      <c r="D23" s="324">
        <v>1.0416666666666701E-2</v>
      </c>
      <c r="E23" s="136"/>
      <c r="F23" s="136"/>
      <c r="G23" s="136"/>
      <c r="H23" s="136"/>
      <c r="I23" s="136"/>
      <c r="J23" s="187"/>
      <c r="K23" s="136"/>
      <c r="L23" s="136"/>
      <c r="M23" s="136"/>
      <c r="N23" s="136"/>
      <c r="O23" s="136"/>
      <c r="P23" s="185"/>
      <c r="Q23" s="136"/>
      <c r="R23" s="136"/>
      <c r="S23" s="136"/>
      <c r="T23" s="136"/>
      <c r="U23" s="136"/>
      <c r="V23" s="185"/>
      <c r="W23" s="136"/>
      <c r="X23" s="136"/>
      <c r="Y23" s="136"/>
      <c r="Z23" s="136"/>
      <c r="AA23" s="136"/>
      <c r="AB23" s="185"/>
      <c r="AC23" s="136"/>
      <c r="AD23" s="136"/>
      <c r="AE23" s="136"/>
      <c r="AF23" s="136"/>
      <c r="AG23" s="136"/>
      <c r="AH23" s="185"/>
      <c r="AI23" s="136"/>
      <c r="AJ23" s="136"/>
      <c r="AK23" s="136"/>
      <c r="AL23" s="136"/>
      <c r="AM23" s="136"/>
      <c r="AN23" s="185"/>
      <c r="AO23" s="136"/>
      <c r="AP23" s="136"/>
      <c r="AQ23" s="136"/>
      <c r="AR23" s="136"/>
      <c r="AS23" s="136"/>
      <c r="AT23" s="185"/>
      <c r="AU23" s="136"/>
      <c r="AV23" s="136"/>
      <c r="AW23" s="136"/>
      <c r="AX23" s="136"/>
      <c r="AY23" s="136"/>
      <c r="AZ23" s="185"/>
      <c r="BA23" s="136"/>
      <c r="BB23" s="136"/>
      <c r="BC23" s="136"/>
      <c r="BD23" s="136"/>
      <c r="BE23" s="136"/>
      <c r="BF23" s="185"/>
      <c r="BG23" s="136"/>
      <c r="BH23" s="136"/>
      <c r="BI23" s="136"/>
      <c r="BJ23" s="136"/>
      <c r="BK23" s="136"/>
      <c r="BL23" s="185"/>
      <c r="BM23" s="136"/>
      <c r="BN23" s="136"/>
      <c r="BO23" s="136"/>
      <c r="BP23" s="136"/>
      <c r="BQ23" s="136"/>
      <c r="BR23" s="185"/>
      <c r="BS23" s="136"/>
      <c r="BT23" s="136"/>
      <c r="BU23" s="136"/>
      <c r="BV23" s="136"/>
      <c r="BW23" s="136"/>
      <c r="BX23" s="28"/>
      <c r="BY23" s="509"/>
      <c r="BZ23" s="509"/>
      <c r="CA23" s="509"/>
      <c r="CB23" s="509"/>
      <c r="CC23" s="509"/>
      <c r="CD23" s="187"/>
      <c r="CE23" s="451"/>
      <c r="CF23" s="482"/>
      <c r="CG23" s="451"/>
      <c r="CH23" s="521"/>
      <c r="CI23" s="482"/>
      <c r="CJ23" s="187"/>
      <c r="CK23" s="527"/>
      <c r="CL23" s="486"/>
      <c r="CM23" s="524"/>
      <c r="CN23" s="489"/>
      <c r="CO23" s="486"/>
      <c r="CP23" s="187"/>
      <c r="CQ23" s="492"/>
      <c r="CR23" s="451"/>
      <c r="CS23" s="451"/>
      <c r="CT23" s="495"/>
      <c r="CU23" s="498"/>
      <c r="CV23" s="187"/>
      <c r="CW23" s="509"/>
      <c r="CX23" s="509"/>
      <c r="CY23" s="509"/>
      <c r="CZ23" s="509"/>
      <c r="DA23" s="509"/>
      <c r="DB23" s="261"/>
      <c r="DC23" s="451"/>
      <c r="DD23" s="451"/>
      <c r="DE23" s="451"/>
      <c r="DF23" s="451"/>
      <c r="DG23" s="451"/>
      <c r="DH23" s="250"/>
      <c r="DI23" s="509"/>
      <c r="DJ23" s="509"/>
      <c r="DK23" s="509"/>
      <c r="DL23" s="509"/>
      <c r="DM23" s="509"/>
      <c r="DN23" s="187"/>
      <c r="DO23" s="451"/>
      <c r="DP23" s="451"/>
      <c r="DQ23" s="451"/>
      <c r="DR23" s="451"/>
      <c r="DS23" s="451"/>
      <c r="DT23" s="261"/>
      <c r="DU23" s="431"/>
      <c r="DV23" s="431"/>
      <c r="DW23" s="431"/>
      <c r="DX23" s="431"/>
      <c r="DY23" s="431"/>
      <c r="DZ23" s="177"/>
      <c r="EA23" s="571"/>
      <c r="EB23" s="571"/>
      <c r="EC23" s="571"/>
      <c r="ED23" s="571"/>
      <c r="EE23" s="571"/>
      <c r="EF23" s="36"/>
      <c r="EG23" s="170" t="s">
        <v>348</v>
      </c>
      <c r="EH23" s="170"/>
      <c r="EI23" s="170">
        <v>126</v>
      </c>
      <c r="EJ23" s="170" t="s">
        <v>64</v>
      </c>
      <c r="EK23" s="170"/>
      <c r="EL23" s="185"/>
      <c r="EM23" s="311"/>
      <c r="EN23" s="311"/>
      <c r="EO23" s="311"/>
      <c r="EP23" s="311"/>
      <c r="EQ23" s="311"/>
      <c r="ER23" s="185"/>
      <c r="ES23" s="311"/>
      <c r="ET23" s="311"/>
      <c r="EU23" s="311"/>
      <c r="EV23" s="311"/>
      <c r="EW23" s="311"/>
      <c r="EX23" s="185"/>
      <c r="EY23" s="311"/>
      <c r="EZ23" s="311"/>
      <c r="FA23" s="311"/>
      <c r="FB23" s="311"/>
      <c r="FC23" s="311"/>
      <c r="FD23" s="185"/>
      <c r="FE23" s="311"/>
      <c r="FF23" s="311"/>
      <c r="FG23" s="311"/>
      <c r="FH23" s="311"/>
      <c r="FI23" s="311"/>
      <c r="FJ23" s="185"/>
      <c r="FK23" s="311"/>
      <c r="FL23" s="311"/>
      <c r="FM23" s="311"/>
      <c r="FN23" s="311"/>
      <c r="FO23" s="311"/>
      <c r="FP23" s="185"/>
      <c r="FQ23" s="298"/>
      <c r="FR23" s="298"/>
      <c r="FS23" s="298"/>
      <c r="FT23" s="298"/>
      <c r="FU23" s="298"/>
      <c r="FV23" s="175"/>
      <c r="FW23" s="298"/>
      <c r="FX23" s="298"/>
      <c r="FY23" s="298"/>
      <c r="FZ23" s="298"/>
      <c r="GA23" s="298"/>
    </row>
    <row r="24" spans="2:189" ht="16">
      <c r="B24" s="323">
        <f t="shared" si="0"/>
        <v>0.53125000000000044</v>
      </c>
      <c r="C24" s="323">
        <f t="shared" si="1"/>
        <v>0.54166666666666718</v>
      </c>
      <c r="D24" s="324">
        <v>1.0416666666666701E-2</v>
      </c>
      <c r="E24" s="136"/>
      <c r="F24" s="136"/>
      <c r="G24" s="136"/>
      <c r="H24" s="136"/>
      <c r="I24" s="136"/>
      <c r="J24" s="187"/>
      <c r="K24" s="136"/>
      <c r="L24" s="136"/>
      <c r="M24" s="136"/>
      <c r="N24" s="136"/>
      <c r="O24" s="136"/>
      <c r="P24" s="185"/>
      <c r="Q24" s="136"/>
      <c r="R24" s="136"/>
      <c r="S24" s="136"/>
      <c r="T24" s="136"/>
      <c r="U24" s="136"/>
      <c r="V24" s="185"/>
      <c r="W24" s="136"/>
      <c r="X24" s="136"/>
      <c r="Y24" s="136"/>
      <c r="Z24" s="136"/>
      <c r="AA24" s="136"/>
      <c r="AB24" s="185"/>
      <c r="AC24" s="136"/>
      <c r="AD24" s="136"/>
      <c r="AE24" s="136"/>
      <c r="AF24" s="136"/>
      <c r="AG24" s="136"/>
      <c r="AH24" s="185"/>
      <c r="AI24" s="136"/>
      <c r="AJ24" s="136"/>
      <c r="AK24" s="136"/>
      <c r="AL24" s="136"/>
      <c r="AM24" s="136"/>
      <c r="AN24" s="185"/>
      <c r="AO24" s="136"/>
      <c r="AP24" s="136"/>
      <c r="AQ24" s="136"/>
      <c r="AR24" s="136"/>
      <c r="AS24" s="136"/>
      <c r="AT24" s="185"/>
      <c r="AU24" s="136"/>
      <c r="AV24" s="136"/>
      <c r="AW24" s="136"/>
      <c r="AX24" s="136"/>
      <c r="AY24" s="136"/>
      <c r="AZ24" s="185"/>
      <c r="BA24" s="136"/>
      <c r="BB24" s="136"/>
      <c r="BC24" s="136"/>
      <c r="BD24" s="136"/>
      <c r="BE24" s="136"/>
      <c r="BF24" s="185"/>
      <c r="BG24" s="136"/>
      <c r="BH24" s="136"/>
      <c r="BI24" s="136"/>
      <c r="BJ24" s="136"/>
      <c r="BK24" s="136"/>
      <c r="BL24" s="185"/>
      <c r="BM24" s="136"/>
      <c r="BN24" s="136"/>
      <c r="BO24" s="136"/>
      <c r="BP24" s="136"/>
      <c r="BQ24" s="136"/>
      <c r="BR24" s="185"/>
      <c r="BS24" s="136"/>
      <c r="BT24" s="136"/>
      <c r="BU24" s="136"/>
      <c r="BV24" s="136"/>
      <c r="BW24" s="136"/>
      <c r="BX24" s="38"/>
      <c r="BY24" s="509"/>
      <c r="BZ24" s="509"/>
      <c r="CA24" s="509"/>
      <c r="CB24" s="509"/>
      <c r="CC24" s="509"/>
      <c r="CD24" s="187"/>
      <c r="CE24" s="452"/>
      <c r="CF24" s="483"/>
      <c r="CG24" s="452"/>
      <c r="CH24" s="522"/>
      <c r="CI24" s="483"/>
      <c r="CJ24" s="187"/>
      <c r="CK24" s="528"/>
      <c r="CL24" s="487"/>
      <c r="CM24" s="525"/>
      <c r="CN24" s="490"/>
      <c r="CO24" s="487"/>
      <c r="CP24" s="187"/>
      <c r="CQ24" s="493"/>
      <c r="CR24" s="452"/>
      <c r="CS24" s="452"/>
      <c r="CT24" s="496"/>
      <c r="CU24" s="499"/>
      <c r="CV24" s="187"/>
      <c r="CW24" s="509"/>
      <c r="CX24" s="509"/>
      <c r="CY24" s="509"/>
      <c r="CZ24" s="509"/>
      <c r="DA24" s="509"/>
      <c r="DB24" s="261"/>
      <c r="DC24" s="452"/>
      <c r="DD24" s="452"/>
      <c r="DE24" s="452"/>
      <c r="DF24" s="452"/>
      <c r="DG24" s="452"/>
      <c r="DH24" s="250"/>
      <c r="DI24" s="509"/>
      <c r="DJ24" s="509"/>
      <c r="DK24" s="509"/>
      <c r="DL24" s="509"/>
      <c r="DM24" s="509"/>
      <c r="DN24" s="187"/>
      <c r="DO24" s="452"/>
      <c r="DP24" s="452"/>
      <c r="DQ24" s="452"/>
      <c r="DR24" s="452"/>
      <c r="DS24" s="452"/>
      <c r="DT24" s="261"/>
      <c r="DU24" s="432"/>
      <c r="DV24" s="432"/>
      <c r="DW24" s="432"/>
      <c r="DX24" s="432"/>
      <c r="DY24" s="432"/>
      <c r="DZ24" s="177"/>
      <c r="EA24" s="572"/>
      <c r="EB24" s="572"/>
      <c r="EC24" s="572"/>
      <c r="ED24" s="572"/>
      <c r="EE24" s="572"/>
      <c r="EF24" s="34"/>
      <c r="EG24" s="136"/>
      <c r="EH24" s="136"/>
      <c r="EI24" s="136"/>
      <c r="EJ24" s="136"/>
      <c r="EK24" s="136"/>
      <c r="EL24" s="185"/>
      <c r="EM24" s="312"/>
      <c r="EN24" s="312"/>
      <c r="EO24" s="312"/>
      <c r="EP24" s="312"/>
      <c r="EQ24" s="312"/>
      <c r="ER24" s="185"/>
      <c r="ES24" s="311"/>
      <c r="ET24" s="311"/>
      <c r="EU24" s="311"/>
      <c r="EV24" s="311"/>
      <c r="EW24" s="311"/>
      <c r="EX24" s="185"/>
      <c r="EY24" s="311"/>
      <c r="EZ24" s="311"/>
      <c r="FA24" s="311"/>
      <c r="FB24" s="311"/>
      <c r="FC24" s="311"/>
      <c r="FD24" s="185"/>
      <c r="FE24" s="311"/>
      <c r="FF24" s="311"/>
      <c r="FG24" s="311"/>
      <c r="FH24" s="311"/>
      <c r="FI24" s="311"/>
      <c r="FJ24" s="185"/>
      <c r="FK24" s="311"/>
      <c r="FL24" s="311"/>
      <c r="FM24" s="311"/>
      <c r="FN24" s="311"/>
      <c r="FO24" s="311"/>
      <c r="FP24" s="185"/>
      <c r="FQ24" s="298"/>
      <c r="FR24" s="298"/>
      <c r="FS24" s="298"/>
      <c r="FT24" s="298"/>
      <c r="FU24" s="298"/>
      <c r="FV24" s="175"/>
      <c r="FW24" s="298"/>
      <c r="FX24" s="298"/>
      <c r="FY24" s="298"/>
      <c r="FZ24" s="298"/>
      <c r="GA24" s="298"/>
    </row>
    <row r="25" spans="2:189" ht="16" customHeight="1">
      <c r="B25" s="323">
        <f t="shared" si="0"/>
        <v>0.54166666666666718</v>
      </c>
      <c r="C25" s="323">
        <f t="shared" si="1"/>
        <v>0.55208333333333393</v>
      </c>
      <c r="D25" s="324">
        <v>1.0416666666666701E-2</v>
      </c>
      <c r="E25" s="136"/>
      <c r="F25" s="136"/>
      <c r="G25" s="136"/>
      <c r="H25" s="136"/>
      <c r="I25" s="136"/>
      <c r="J25" s="187"/>
      <c r="K25" s="136"/>
      <c r="L25" s="136"/>
      <c r="M25" s="136"/>
      <c r="N25" s="136"/>
      <c r="O25" s="136"/>
      <c r="P25" s="185"/>
      <c r="Q25" s="136"/>
      <c r="R25" s="136"/>
      <c r="S25" s="136"/>
      <c r="T25" s="136"/>
      <c r="U25" s="136"/>
      <c r="V25" s="185"/>
      <c r="W25" s="136"/>
      <c r="X25" s="136"/>
      <c r="Y25" s="136"/>
      <c r="Z25" s="136"/>
      <c r="AA25" s="136"/>
      <c r="AB25" s="185"/>
      <c r="AC25" s="136"/>
      <c r="AD25" s="136"/>
      <c r="AE25" s="136"/>
      <c r="AF25" s="136"/>
      <c r="AG25" s="136"/>
      <c r="AH25" s="185"/>
      <c r="AI25" s="136"/>
      <c r="AJ25" s="136"/>
      <c r="AK25" s="136"/>
      <c r="AL25" s="136"/>
      <c r="AM25" s="136"/>
      <c r="AN25" s="185"/>
      <c r="AO25" s="136"/>
      <c r="AP25" s="136"/>
      <c r="AQ25" s="136"/>
      <c r="AR25" s="136"/>
      <c r="AS25" s="136"/>
      <c r="AT25" s="185"/>
      <c r="AU25" s="136"/>
      <c r="AV25" s="136"/>
      <c r="AW25" s="136"/>
      <c r="AX25" s="136"/>
      <c r="AY25" s="136"/>
      <c r="AZ25" s="185"/>
      <c r="BA25" s="136"/>
      <c r="BB25" s="136"/>
      <c r="BC25" s="136"/>
      <c r="BD25" s="136"/>
      <c r="BE25" s="136"/>
      <c r="BF25" s="185"/>
      <c r="BG25" s="136"/>
      <c r="BH25" s="136"/>
      <c r="BI25" s="136"/>
      <c r="BJ25" s="136"/>
      <c r="BK25" s="136"/>
      <c r="BL25" s="185"/>
      <c r="BM25" s="136"/>
      <c r="BN25" s="136"/>
      <c r="BO25" s="136"/>
      <c r="BP25" s="136"/>
      <c r="BQ25" s="136"/>
      <c r="BR25" s="185"/>
      <c r="BS25" s="136"/>
      <c r="BT25" s="136"/>
      <c r="BU25" s="136"/>
      <c r="BV25" s="136"/>
      <c r="BW25" s="136"/>
      <c r="BX25" s="37"/>
      <c r="BY25" s="319" t="s">
        <v>349</v>
      </c>
      <c r="BZ25" s="306"/>
      <c r="CA25" s="306"/>
      <c r="CB25" s="306"/>
      <c r="CC25" s="306"/>
      <c r="CD25" s="187"/>
      <c r="CE25" s="313"/>
      <c r="CF25" s="313"/>
      <c r="CG25" s="313"/>
      <c r="CH25" s="313"/>
      <c r="CI25" s="313"/>
      <c r="CJ25" s="187"/>
      <c r="CK25" s="313"/>
      <c r="CL25" s="313"/>
      <c r="CM25" s="313"/>
      <c r="CN25" s="313"/>
      <c r="CO25" s="313"/>
      <c r="CP25" s="187"/>
      <c r="CQ25" s="313"/>
      <c r="CR25" s="313"/>
      <c r="CS25" s="313"/>
      <c r="CT25" s="313"/>
      <c r="CU25" s="313"/>
      <c r="CV25" s="187"/>
      <c r="CW25" s="311"/>
      <c r="CX25" s="311"/>
      <c r="CY25" s="311"/>
      <c r="CZ25" s="311"/>
      <c r="DA25" s="311"/>
      <c r="DB25" s="261"/>
      <c r="DC25" s="311"/>
      <c r="DD25" s="311"/>
      <c r="DE25" s="311"/>
      <c r="DF25" s="311"/>
      <c r="DG25" s="311"/>
      <c r="DH25" s="250"/>
      <c r="DI25" s="311"/>
      <c r="DJ25" s="311"/>
      <c r="DK25" s="311"/>
      <c r="DL25" s="311"/>
      <c r="DM25" s="311"/>
      <c r="DN25" s="187"/>
      <c r="DO25" s="311"/>
      <c r="DP25" s="311"/>
      <c r="DQ25" s="311"/>
      <c r="DR25" s="311"/>
      <c r="DS25" s="311"/>
      <c r="DT25" s="187"/>
      <c r="DU25" s="313"/>
      <c r="DV25" s="313"/>
      <c r="DW25" s="313"/>
      <c r="DX25" s="311"/>
      <c r="DY25" s="311"/>
      <c r="DZ25" s="177"/>
      <c r="EA25" s="298"/>
      <c r="EB25" s="298"/>
      <c r="EC25" s="298"/>
      <c r="ED25" s="298"/>
      <c r="EE25" s="298"/>
      <c r="EF25" s="36"/>
      <c r="EG25" s="136"/>
      <c r="EH25" s="136"/>
      <c r="EI25" s="136"/>
      <c r="EJ25" s="136"/>
      <c r="EK25" s="136"/>
      <c r="EL25" s="267"/>
      <c r="EM25" s="557" t="s">
        <v>300</v>
      </c>
      <c r="EN25" s="557" t="s">
        <v>301</v>
      </c>
      <c r="EO25" s="557">
        <v>18</v>
      </c>
      <c r="EP25" s="558" t="s">
        <v>302</v>
      </c>
      <c r="EQ25" s="557" t="s">
        <v>350</v>
      </c>
      <c r="ER25" s="269"/>
      <c r="ES25" s="311"/>
      <c r="ET25" s="311"/>
      <c r="EU25" s="311"/>
      <c r="EV25" s="311"/>
      <c r="EW25" s="311"/>
      <c r="EX25" s="185"/>
      <c r="EY25" s="311"/>
      <c r="EZ25" s="311"/>
      <c r="FA25" s="311"/>
      <c r="FB25" s="311"/>
      <c r="FC25" s="311"/>
      <c r="FD25" s="185"/>
      <c r="FE25" s="311"/>
      <c r="FF25" s="311"/>
      <c r="FG25" s="311"/>
      <c r="FH25" s="311"/>
      <c r="FI25" s="311"/>
      <c r="FJ25" s="185"/>
      <c r="FK25" s="311"/>
      <c r="FL25" s="311"/>
      <c r="FM25" s="311"/>
      <c r="FN25" s="311"/>
      <c r="FO25" s="311"/>
      <c r="FP25" s="185"/>
      <c r="FQ25" s="298"/>
      <c r="FR25" s="298"/>
      <c r="FS25" s="298"/>
      <c r="FT25" s="298"/>
      <c r="FU25" s="298"/>
      <c r="FV25" s="175"/>
      <c r="FW25" s="298"/>
      <c r="FX25" s="298"/>
      <c r="FY25" s="298"/>
      <c r="FZ25" s="298"/>
      <c r="GA25" s="298"/>
    </row>
    <row r="26" spans="2:189" ht="16" customHeight="1">
      <c r="B26" s="323">
        <f t="shared" si="0"/>
        <v>0.55208333333333393</v>
      </c>
      <c r="C26" s="323">
        <f t="shared" si="1"/>
        <v>0.56250000000000067</v>
      </c>
      <c r="D26" s="324">
        <v>1.0416666666666701E-2</v>
      </c>
      <c r="E26" s="136"/>
      <c r="F26" s="136"/>
      <c r="G26" s="136"/>
      <c r="H26" s="136"/>
      <c r="I26" s="136"/>
      <c r="J26" s="187"/>
      <c r="K26" s="136"/>
      <c r="L26" s="136"/>
      <c r="M26" s="136"/>
      <c r="N26" s="136"/>
      <c r="O26" s="136"/>
      <c r="P26" s="185"/>
      <c r="Q26" s="136"/>
      <c r="R26" s="136"/>
      <c r="S26" s="136"/>
      <c r="T26" s="136"/>
      <c r="U26" s="136"/>
      <c r="V26" s="185"/>
      <c r="W26" s="136"/>
      <c r="X26" s="136"/>
      <c r="Y26" s="136"/>
      <c r="Z26" s="136"/>
      <c r="AA26" s="136"/>
      <c r="AB26" s="185"/>
      <c r="AC26" s="136"/>
      <c r="AD26" s="136"/>
      <c r="AE26" s="136"/>
      <c r="AF26" s="136"/>
      <c r="AG26" s="136"/>
      <c r="AH26" s="185"/>
      <c r="AI26" s="136"/>
      <c r="AJ26" s="136"/>
      <c r="AK26" s="136"/>
      <c r="AL26" s="136"/>
      <c r="AM26" s="136"/>
      <c r="AN26" s="185"/>
      <c r="AO26" s="136"/>
      <c r="AP26" s="136"/>
      <c r="AQ26" s="136"/>
      <c r="AR26" s="136"/>
      <c r="AS26" s="136"/>
      <c r="AT26" s="185"/>
      <c r="AU26" s="136"/>
      <c r="AV26" s="136"/>
      <c r="AW26" s="136"/>
      <c r="AX26" s="136"/>
      <c r="AY26" s="136"/>
      <c r="AZ26" s="185"/>
      <c r="BA26" s="136"/>
      <c r="BB26" s="136"/>
      <c r="BC26" s="136"/>
      <c r="BD26" s="136"/>
      <c r="BE26" s="136"/>
      <c r="BF26" s="185"/>
      <c r="BG26" s="136"/>
      <c r="BH26" s="136"/>
      <c r="BI26" s="136"/>
      <c r="BJ26" s="136"/>
      <c r="BK26" s="136"/>
      <c r="BL26" s="185"/>
      <c r="BM26" s="136"/>
      <c r="BN26" s="136"/>
      <c r="BO26" s="136"/>
      <c r="BP26" s="136"/>
      <c r="BQ26" s="136"/>
      <c r="BR26" s="185"/>
      <c r="BS26" s="136"/>
      <c r="BT26" s="136"/>
      <c r="BU26" s="136"/>
      <c r="BV26" s="136"/>
      <c r="BW26" s="136"/>
      <c r="BX26" s="37"/>
      <c r="BY26" s="165"/>
      <c r="BZ26" s="311"/>
      <c r="CA26" s="311"/>
      <c r="CB26" s="311"/>
      <c r="CC26" s="311"/>
      <c r="CD26" s="187"/>
      <c r="CE26" s="311"/>
      <c r="CF26" s="311"/>
      <c r="CG26" s="311"/>
      <c r="CH26" s="311"/>
      <c r="CI26" s="311"/>
      <c r="CJ26" s="187"/>
      <c r="CK26" s="311"/>
      <c r="CL26" s="311"/>
      <c r="CM26" s="311"/>
      <c r="CN26" s="311"/>
      <c r="CO26" s="311"/>
      <c r="CP26" s="187"/>
      <c r="CQ26" s="311"/>
      <c r="CR26" s="311"/>
      <c r="CS26" s="311"/>
      <c r="CT26" s="311"/>
      <c r="CU26" s="311"/>
      <c r="CV26" s="187"/>
      <c r="CW26" s="311"/>
      <c r="CX26" s="311"/>
      <c r="CY26" s="311"/>
      <c r="CZ26" s="311"/>
      <c r="DA26" s="311"/>
      <c r="DB26" s="261"/>
      <c r="DC26" s="311"/>
      <c r="DD26" s="311"/>
      <c r="DE26" s="311"/>
      <c r="DF26" s="311"/>
      <c r="DG26" s="311"/>
      <c r="DH26" s="250"/>
      <c r="DI26" s="311"/>
      <c r="DJ26" s="311"/>
      <c r="DK26" s="311"/>
      <c r="DL26" s="311"/>
      <c r="DM26" s="311"/>
      <c r="DN26" s="187"/>
      <c r="DO26" s="311"/>
      <c r="DP26" s="311"/>
      <c r="DQ26" s="311"/>
      <c r="DR26" s="311"/>
      <c r="DS26" s="311"/>
      <c r="DT26" s="187"/>
      <c r="DU26" s="311"/>
      <c r="DV26" s="311"/>
      <c r="DW26" s="311"/>
      <c r="DX26" s="311"/>
      <c r="DY26" s="311"/>
      <c r="DZ26" s="177"/>
      <c r="EA26" s="298"/>
      <c r="EB26" s="298"/>
      <c r="EC26" s="298"/>
      <c r="ED26" s="298"/>
      <c r="EE26" s="298"/>
      <c r="EF26" s="36"/>
      <c r="EG26" s="136"/>
      <c r="EH26" s="136"/>
      <c r="EI26" s="136"/>
      <c r="EJ26" s="136"/>
      <c r="EK26" s="136"/>
      <c r="EL26" s="267"/>
      <c r="EM26" s="557"/>
      <c r="EN26" s="557"/>
      <c r="EO26" s="557"/>
      <c r="EP26" s="558"/>
      <c r="EQ26" s="557"/>
      <c r="ER26" s="269"/>
      <c r="ES26" s="311"/>
      <c r="ET26" s="311"/>
      <c r="EU26" s="311"/>
      <c r="EV26" s="311"/>
      <c r="EW26" s="311"/>
      <c r="EX26" s="185"/>
      <c r="EY26" s="311"/>
      <c r="EZ26" s="311"/>
      <c r="FA26" s="311"/>
      <c r="FB26" s="311"/>
      <c r="FC26" s="311"/>
      <c r="FD26" s="185"/>
      <c r="FE26" s="311"/>
      <c r="FF26" s="311"/>
      <c r="FG26" s="311"/>
      <c r="FH26" s="311"/>
      <c r="FI26" s="311"/>
      <c r="FJ26" s="185"/>
      <c r="FK26" s="311"/>
      <c r="FL26" s="311"/>
      <c r="FM26" s="311"/>
      <c r="FN26" s="311"/>
      <c r="FO26" s="311"/>
      <c r="FP26" s="185"/>
      <c r="FQ26" s="298"/>
      <c r="FR26" s="298"/>
      <c r="FS26" s="298"/>
      <c r="FT26" s="298"/>
      <c r="FU26" s="298"/>
      <c r="FV26" s="175"/>
      <c r="FW26" s="298"/>
      <c r="FX26" s="298"/>
      <c r="FY26" s="298"/>
      <c r="FZ26" s="298"/>
      <c r="GA26" s="298"/>
    </row>
    <row r="27" spans="2:189" ht="16" customHeight="1">
      <c r="B27" s="323">
        <f t="shared" si="0"/>
        <v>0.56250000000000067</v>
      </c>
      <c r="C27" s="323">
        <f t="shared" si="1"/>
        <v>0.57291666666666741</v>
      </c>
      <c r="D27" s="324">
        <v>1.0416666666666701E-2</v>
      </c>
      <c r="E27" s="136"/>
      <c r="F27" s="136"/>
      <c r="G27" s="136"/>
      <c r="H27" s="136"/>
      <c r="I27" s="136"/>
      <c r="J27" s="187"/>
      <c r="K27" s="136"/>
      <c r="L27" s="136"/>
      <c r="M27" s="136"/>
      <c r="N27" s="136"/>
      <c r="O27" s="136"/>
      <c r="P27" s="185"/>
      <c r="Q27" s="136"/>
      <c r="R27" s="136"/>
      <c r="S27" s="136"/>
      <c r="T27" s="136"/>
      <c r="U27" s="136"/>
      <c r="V27" s="185"/>
      <c r="W27" s="136"/>
      <c r="X27" s="136"/>
      <c r="Y27" s="136"/>
      <c r="Z27" s="136"/>
      <c r="AA27" s="136"/>
      <c r="AB27" s="185"/>
      <c r="AC27" s="136"/>
      <c r="AD27" s="136"/>
      <c r="AE27" s="136"/>
      <c r="AF27" s="136"/>
      <c r="AG27" s="136"/>
      <c r="AH27" s="185"/>
      <c r="AI27" s="136"/>
      <c r="AJ27" s="136"/>
      <c r="AK27" s="136"/>
      <c r="AL27" s="136"/>
      <c r="AM27" s="136"/>
      <c r="AN27" s="185"/>
      <c r="AO27" s="136"/>
      <c r="AP27" s="136"/>
      <c r="AQ27" s="136"/>
      <c r="AR27" s="136"/>
      <c r="AS27" s="136"/>
      <c r="AT27" s="185"/>
      <c r="AU27" s="136"/>
      <c r="AV27" s="136"/>
      <c r="AW27" s="136"/>
      <c r="AX27" s="136"/>
      <c r="AY27" s="136"/>
      <c r="AZ27" s="185"/>
      <c r="BA27" s="136"/>
      <c r="BB27" s="136"/>
      <c r="BC27" s="136"/>
      <c r="BD27" s="136"/>
      <c r="BE27" s="136"/>
      <c r="BF27" s="185"/>
      <c r="BG27" s="136"/>
      <c r="BH27" s="136"/>
      <c r="BI27" s="136"/>
      <c r="BJ27" s="136"/>
      <c r="BK27" s="136"/>
      <c r="BL27" s="185"/>
      <c r="BM27" s="136"/>
      <c r="BN27" s="136"/>
      <c r="BO27" s="136"/>
      <c r="BP27" s="136"/>
      <c r="BQ27" s="136"/>
      <c r="BR27" s="185"/>
      <c r="BS27" s="136"/>
      <c r="BT27" s="136"/>
      <c r="BU27" s="136"/>
      <c r="BV27" s="136"/>
      <c r="BW27" s="136"/>
      <c r="BX27" s="37"/>
      <c r="BY27" s="311"/>
      <c r="BZ27" s="311"/>
      <c r="CA27" s="311"/>
      <c r="CB27" s="311"/>
      <c r="CC27" s="311"/>
      <c r="CD27" s="187"/>
      <c r="CE27" s="311"/>
      <c r="CF27" s="311"/>
      <c r="CG27" s="311"/>
      <c r="CH27" s="311"/>
      <c r="CI27" s="311"/>
      <c r="CJ27" s="187"/>
      <c r="CK27" s="311"/>
      <c r="CL27" s="311"/>
      <c r="CM27" s="311"/>
      <c r="CN27" s="311"/>
      <c r="CO27" s="311"/>
      <c r="CP27" s="187"/>
      <c r="CQ27" s="311"/>
      <c r="CR27" s="311"/>
      <c r="CS27" s="311"/>
      <c r="CT27" s="311"/>
      <c r="CU27" s="311"/>
      <c r="CV27" s="187"/>
      <c r="CW27" s="311"/>
      <c r="CX27" s="311"/>
      <c r="CY27" s="311"/>
      <c r="CZ27" s="311"/>
      <c r="DA27" s="311"/>
      <c r="DB27" s="261"/>
      <c r="DC27" s="311"/>
      <c r="DD27" s="311"/>
      <c r="DE27" s="311"/>
      <c r="DF27" s="311"/>
      <c r="DG27" s="311"/>
      <c r="DH27" s="250"/>
      <c r="DI27" s="311"/>
      <c r="DJ27" s="311"/>
      <c r="DK27" s="311"/>
      <c r="DL27" s="311"/>
      <c r="DM27" s="311"/>
      <c r="DN27" s="187"/>
      <c r="DO27" s="311"/>
      <c r="DP27" s="311"/>
      <c r="DQ27" s="311"/>
      <c r="DR27" s="311"/>
      <c r="DS27" s="311"/>
      <c r="DT27" s="187"/>
      <c r="DU27" s="311"/>
      <c r="DV27" s="311"/>
      <c r="DW27" s="311"/>
      <c r="DX27" s="311"/>
      <c r="DY27" s="311"/>
      <c r="DZ27" s="177"/>
      <c r="EA27" s="298"/>
      <c r="EB27" s="298"/>
      <c r="EC27" s="298"/>
      <c r="ED27" s="298"/>
      <c r="EE27" s="298"/>
      <c r="EF27" s="36"/>
      <c r="EG27" s="136"/>
      <c r="EH27" s="136"/>
      <c r="EI27" s="136"/>
      <c r="EJ27" s="136"/>
      <c r="EK27" s="136"/>
      <c r="EL27" s="267"/>
      <c r="EM27" s="557"/>
      <c r="EN27" s="557"/>
      <c r="EO27" s="557"/>
      <c r="EP27" s="558"/>
      <c r="EQ27" s="557"/>
      <c r="ER27" s="269"/>
      <c r="ES27" s="311"/>
      <c r="ET27" s="311"/>
      <c r="EU27" s="311"/>
      <c r="EV27" s="311"/>
      <c r="EW27" s="311"/>
      <c r="EX27" s="185"/>
      <c r="EY27" s="311"/>
      <c r="EZ27" s="311"/>
      <c r="FA27" s="311"/>
      <c r="FB27" s="311"/>
      <c r="FC27" s="311"/>
      <c r="FD27" s="185"/>
      <c r="FE27" s="311"/>
      <c r="FF27" s="311"/>
      <c r="FG27" s="311"/>
      <c r="FH27" s="311"/>
      <c r="FI27" s="311"/>
      <c r="FJ27" s="185"/>
      <c r="FK27" s="311"/>
      <c r="FL27" s="311"/>
      <c r="FM27" s="311"/>
      <c r="FN27" s="311"/>
      <c r="FO27" s="311"/>
      <c r="FP27" s="185"/>
      <c r="FQ27" s="298"/>
      <c r="FR27" s="298"/>
      <c r="FS27" s="298"/>
      <c r="FT27" s="298"/>
      <c r="FU27" s="298"/>
      <c r="FV27" s="175"/>
      <c r="FW27" s="298"/>
      <c r="FX27" s="298"/>
      <c r="FY27" s="298"/>
      <c r="FZ27" s="298"/>
      <c r="GA27" s="298"/>
    </row>
    <row r="28" spans="2:189" ht="16" customHeight="1">
      <c r="B28" s="323">
        <f t="shared" si="0"/>
        <v>0.57291666666666741</v>
      </c>
      <c r="C28" s="323">
        <f t="shared" si="1"/>
        <v>0.58333333333333415</v>
      </c>
      <c r="D28" s="324">
        <v>1.0416666666666701E-2</v>
      </c>
      <c r="E28" s="136"/>
      <c r="F28" s="136"/>
      <c r="G28" s="136"/>
      <c r="H28" s="136"/>
      <c r="I28" s="136"/>
      <c r="J28" s="187"/>
      <c r="K28" s="136"/>
      <c r="L28" s="136"/>
      <c r="M28" s="136"/>
      <c r="N28" s="136"/>
      <c r="O28" s="136"/>
      <c r="P28" s="185"/>
      <c r="Q28" s="136"/>
      <c r="R28" s="136"/>
      <c r="S28" s="136"/>
      <c r="T28" s="136"/>
      <c r="U28" s="136"/>
      <c r="V28" s="185"/>
      <c r="W28" s="136"/>
      <c r="X28" s="136"/>
      <c r="Y28" s="136"/>
      <c r="Z28" s="136"/>
      <c r="AA28" s="136"/>
      <c r="AB28" s="185"/>
      <c r="AC28" s="136"/>
      <c r="AD28" s="136"/>
      <c r="AE28" s="136"/>
      <c r="AF28" s="136"/>
      <c r="AG28" s="136"/>
      <c r="AH28" s="185"/>
      <c r="AI28" s="136"/>
      <c r="AJ28" s="136"/>
      <c r="AK28" s="136"/>
      <c r="AL28" s="136"/>
      <c r="AM28" s="136"/>
      <c r="AN28" s="185"/>
      <c r="AO28" s="136"/>
      <c r="AP28" s="136"/>
      <c r="AQ28" s="136"/>
      <c r="AR28" s="136"/>
      <c r="AS28" s="136"/>
      <c r="AT28" s="185"/>
      <c r="AU28" s="136"/>
      <c r="AV28" s="136"/>
      <c r="AW28" s="136"/>
      <c r="AX28" s="136"/>
      <c r="AY28" s="136"/>
      <c r="AZ28" s="185"/>
      <c r="BA28" s="136"/>
      <c r="BB28" s="136"/>
      <c r="BC28" s="136"/>
      <c r="BD28" s="136"/>
      <c r="BE28" s="136"/>
      <c r="BF28" s="185"/>
      <c r="BG28" s="136"/>
      <c r="BH28" s="136"/>
      <c r="BI28" s="136"/>
      <c r="BJ28" s="136"/>
      <c r="BK28" s="136"/>
      <c r="BL28" s="185"/>
      <c r="BM28" s="136"/>
      <c r="BN28" s="136"/>
      <c r="BO28" s="136"/>
      <c r="BP28" s="136"/>
      <c r="BQ28" s="136"/>
      <c r="BR28" s="185"/>
      <c r="BS28" s="136"/>
      <c r="BT28" s="136"/>
      <c r="BU28" s="136"/>
      <c r="BV28" s="136"/>
      <c r="BW28" s="136"/>
      <c r="BX28" s="35"/>
      <c r="BY28" s="136"/>
      <c r="BZ28" s="136"/>
      <c r="CA28" s="136"/>
      <c r="CB28" s="136"/>
      <c r="CC28" s="136"/>
      <c r="CD28" s="187"/>
      <c r="CE28" s="136"/>
      <c r="CF28" s="136"/>
      <c r="CG28" s="136"/>
      <c r="CH28" s="136"/>
      <c r="CI28" s="136"/>
      <c r="CJ28" s="187"/>
      <c r="CK28" s="136"/>
      <c r="CL28" s="136"/>
      <c r="CM28" s="136"/>
      <c r="CN28" s="136"/>
      <c r="CO28" s="136"/>
      <c r="CP28" s="187"/>
      <c r="CQ28" s="136"/>
      <c r="CR28" s="136"/>
      <c r="CS28" s="136"/>
      <c r="CT28" s="136"/>
      <c r="CU28" s="136"/>
      <c r="CV28" s="187"/>
      <c r="CW28" s="136"/>
      <c r="CX28" s="136"/>
      <c r="CY28" s="136"/>
      <c r="CZ28" s="136"/>
      <c r="DA28" s="136"/>
      <c r="DB28" s="261"/>
      <c r="DC28" s="136"/>
      <c r="DD28" s="136"/>
      <c r="DE28" s="136"/>
      <c r="DF28" s="136"/>
      <c r="DG28" s="136"/>
      <c r="DH28" s="250"/>
      <c r="DI28" s="136"/>
      <c r="DJ28" s="136"/>
      <c r="DK28" s="136"/>
      <c r="DL28" s="136"/>
      <c r="DM28" s="136"/>
      <c r="DN28" s="187"/>
      <c r="DO28" s="136"/>
      <c r="DP28" s="136"/>
      <c r="DQ28" s="136"/>
      <c r="DR28" s="136"/>
      <c r="DS28" s="136"/>
      <c r="DT28" s="187"/>
      <c r="DU28" s="136"/>
      <c r="DV28" s="136"/>
      <c r="DW28" s="136"/>
      <c r="DX28" s="136"/>
      <c r="DY28" s="136"/>
      <c r="DZ28" s="177"/>
      <c r="EA28" s="21"/>
      <c r="EB28" s="21"/>
      <c r="EC28" s="21"/>
      <c r="ED28" s="21"/>
      <c r="EE28" s="21"/>
      <c r="EF28" s="34"/>
      <c r="EG28" s="136"/>
      <c r="EH28" s="136"/>
      <c r="EI28" s="136"/>
      <c r="EJ28" s="136"/>
      <c r="EK28" s="136"/>
      <c r="EL28" s="267"/>
      <c r="EM28" s="557"/>
      <c r="EN28" s="557"/>
      <c r="EO28" s="557"/>
      <c r="EP28" s="558"/>
      <c r="EQ28" s="557"/>
      <c r="ER28" s="269"/>
      <c r="ES28" s="311"/>
      <c r="ET28" s="311"/>
      <c r="EU28" s="311"/>
      <c r="EV28" s="311"/>
      <c r="EW28" s="311"/>
      <c r="EX28" s="185"/>
      <c r="EY28" s="311"/>
      <c r="EZ28" s="311"/>
      <c r="FA28" s="311"/>
      <c r="FB28" s="311"/>
      <c r="FC28" s="311"/>
      <c r="FD28" s="185"/>
      <c r="FE28" s="311"/>
      <c r="FF28" s="311"/>
      <c r="FG28" s="311"/>
      <c r="FH28" s="311"/>
      <c r="FI28" s="311"/>
      <c r="FJ28" s="185"/>
      <c r="FK28" s="311"/>
      <c r="FL28" s="311"/>
      <c r="FM28" s="311"/>
      <c r="FN28" s="311"/>
      <c r="FO28" s="311"/>
      <c r="FP28" s="185"/>
      <c r="FQ28" s="298"/>
      <c r="FR28" s="298"/>
      <c r="FS28" s="298"/>
      <c r="FT28" s="298"/>
      <c r="FU28" s="298"/>
      <c r="FV28" s="175"/>
      <c r="FW28" s="298"/>
      <c r="FX28" s="298"/>
      <c r="FY28" s="298"/>
      <c r="FZ28" s="298"/>
      <c r="GA28" s="298"/>
    </row>
    <row r="29" spans="2:189" ht="17" customHeight="1">
      <c r="B29" s="323">
        <f t="shared" si="0"/>
        <v>0.58333333333333415</v>
      </c>
      <c r="C29" s="323">
        <f t="shared" si="1"/>
        <v>0.59375000000000089</v>
      </c>
      <c r="D29" s="324">
        <v>1.0416666666666701E-2</v>
      </c>
      <c r="E29" s="136"/>
      <c r="F29" s="136"/>
      <c r="G29" s="136"/>
      <c r="H29" s="136"/>
      <c r="I29" s="136"/>
      <c r="J29" s="187"/>
      <c r="K29" s="136"/>
      <c r="L29" s="136"/>
      <c r="M29" s="136"/>
      <c r="N29" s="136"/>
      <c r="O29" s="136"/>
      <c r="P29" s="185"/>
      <c r="Q29" s="136"/>
      <c r="R29" s="136"/>
      <c r="S29" s="136"/>
      <c r="T29" s="136"/>
      <c r="U29" s="136"/>
      <c r="V29" s="185"/>
      <c r="W29" s="136"/>
      <c r="X29" s="136"/>
      <c r="Y29" s="136"/>
      <c r="Z29" s="136"/>
      <c r="AA29" s="136"/>
      <c r="AB29" s="185"/>
      <c r="AC29" s="136"/>
      <c r="AD29" s="136"/>
      <c r="AE29" s="136"/>
      <c r="AF29" s="136"/>
      <c r="AG29" s="136"/>
      <c r="AH29" s="185"/>
      <c r="AI29" s="136"/>
      <c r="AJ29" s="136"/>
      <c r="AK29" s="136"/>
      <c r="AL29" s="136"/>
      <c r="AM29" s="136"/>
      <c r="AN29" s="185"/>
      <c r="AO29" s="136"/>
      <c r="AP29" s="136"/>
      <c r="AQ29" s="136"/>
      <c r="AR29" s="136"/>
      <c r="AS29" s="136"/>
      <c r="AT29" s="185"/>
      <c r="AU29" s="136"/>
      <c r="AV29" s="136"/>
      <c r="AW29" s="136"/>
      <c r="AX29" s="136"/>
      <c r="AY29" s="136"/>
      <c r="AZ29" s="185"/>
      <c r="BA29" s="136"/>
      <c r="BB29" s="136"/>
      <c r="BC29" s="136"/>
      <c r="BD29" s="136"/>
      <c r="BE29" s="136"/>
      <c r="BF29" s="185"/>
      <c r="BG29" s="136"/>
      <c r="BH29" s="136"/>
      <c r="BI29" s="136"/>
      <c r="BJ29" s="136"/>
      <c r="BK29" s="136"/>
      <c r="BL29" s="185"/>
      <c r="BM29" s="136"/>
      <c r="BN29" s="136"/>
      <c r="BO29" s="136"/>
      <c r="BP29" s="136"/>
      <c r="BQ29" s="136"/>
      <c r="BR29" s="185"/>
      <c r="BS29" s="136"/>
      <c r="BT29" s="136"/>
      <c r="BU29" s="136"/>
      <c r="BV29" s="136"/>
      <c r="BW29" s="136"/>
      <c r="BX29" s="33"/>
      <c r="BY29" s="136"/>
      <c r="BZ29" s="136"/>
      <c r="CA29" s="136"/>
      <c r="CB29" s="136"/>
      <c r="CC29" s="136"/>
      <c r="CD29" s="187"/>
      <c r="CE29" s="136"/>
      <c r="CF29" s="136"/>
      <c r="CG29" s="136"/>
      <c r="CH29" s="136"/>
      <c r="CI29" s="136"/>
      <c r="CJ29" s="187"/>
      <c r="CK29" s="136"/>
      <c r="CL29" s="136"/>
      <c r="CM29" s="136"/>
      <c r="CN29" s="136"/>
      <c r="CO29" s="136"/>
      <c r="CP29" s="187"/>
      <c r="CQ29" s="136"/>
      <c r="CR29" s="136"/>
      <c r="CS29" s="136"/>
      <c r="CT29" s="136"/>
      <c r="CU29" s="136"/>
      <c r="CV29" s="187"/>
      <c r="CW29" s="136"/>
      <c r="CX29" s="136"/>
      <c r="CY29" s="136"/>
      <c r="CZ29" s="136"/>
      <c r="DA29" s="136"/>
      <c r="DB29" s="261"/>
      <c r="DC29" s="136"/>
      <c r="DD29" s="136"/>
      <c r="DE29" s="136"/>
      <c r="DF29" s="136"/>
      <c r="DG29" s="136"/>
      <c r="DH29" s="250"/>
      <c r="DI29" s="136"/>
      <c r="DJ29" s="136"/>
      <c r="DK29" s="136"/>
      <c r="DL29" s="136"/>
      <c r="DM29" s="136"/>
      <c r="DN29" s="187"/>
      <c r="DO29" s="136"/>
      <c r="DP29" s="136"/>
      <c r="DQ29" s="136"/>
      <c r="DR29" s="136"/>
      <c r="DS29" s="136"/>
      <c r="DT29" s="187"/>
      <c r="DU29" s="136"/>
      <c r="DV29" s="136"/>
      <c r="DW29" s="136"/>
      <c r="DX29" s="136"/>
      <c r="DY29" s="136"/>
      <c r="DZ29" s="177"/>
      <c r="EA29" s="21"/>
      <c r="EB29" s="21"/>
      <c r="EC29" s="21"/>
      <c r="ED29" s="21"/>
      <c r="EE29" s="21"/>
      <c r="EF29" s="32"/>
      <c r="EG29" s="136"/>
      <c r="EH29" s="136"/>
      <c r="EI29" s="136"/>
      <c r="EJ29" s="136"/>
      <c r="EK29" s="136"/>
      <c r="EL29" s="267"/>
      <c r="EM29" s="557"/>
      <c r="EN29" s="557"/>
      <c r="EO29" s="557"/>
      <c r="EP29" s="558"/>
      <c r="EQ29" s="557"/>
      <c r="ER29" s="269"/>
      <c r="ES29" s="311"/>
      <c r="ET29" s="311"/>
      <c r="EU29" s="311"/>
      <c r="EV29" s="311"/>
      <c r="EW29" s="311"/>
      <c r="EX29" s="185"/>
      <c r="EY29" s="311"/>
      <c r="EZ29" s="311"/>
      <c r="FA29" s="311"/>
      <c r="FB29" s="311"/>
      <c r="FC29" s="311"/>
      <c r="FD29" s="185"/>
      <c r="FE29" s="311"/>
      <c r="FF29" s="311"/>
      <c r="FG29" s="311"/>
      <c r="FH29" s="311"/>
      <c r="FI29" s="311"/>
      <c r="FJ29" s="185"/>
      <c r="FK29" s="311"/>
      <c r="FL29" s="311"/>
      <c r="FM29" s="311"/>
      <c r="FN29" s="311"/>
      <c r="FO29" s="311"/>
      <c r="FP29" s="185"/>
      <c r="FQ29" s="298"/>
      <c r="FR29" s="298"/>
      <c r="FS29" s="298"/>
      <c r="FT29" s="298"/>
      <c r="FU29" s="298"/>
      <c r="FV29" s="175"/>
      <c r="FW29" s="298"/>
      <c r="FX29" s="298"/>
      <c r="FY29" s="298"/>
      <c r="FZ29" s="298"/>
      <c r="GA29" s="298"/>
    </row>
    <row r="30" spans="2:189" ht="15.75" customHeight="1">
      <c r="B30" s="323">
        <f>C29</f>
        <v>0.59375000000000089</v>
      </c>
      <c r="C30" s="323">
        <f>B30+D30</f>
        <v>0.60416666666666763</v>
      </c>
      <c r="D30" s="324">
        <v>1.0416666666666701E-2</v>
      </c>
      <c r="E30" s="21"/>
      <c r="F30" s="21"/>
      <c r="G30" s="21"/>
      <c r="H30" s="21"/>
      <c r="I30" s="21"/>
      <c r="J30" s="177"/>
      <c r="K30" s="21"/>
      <c r="L30" s="21"/>
      <c r="M30" s="21"/>
      <c r="N30" s="21"/>
      <c r="O30" s="21"/>
      <c r="P30" s="175"/>
      <c r="Q30" s="21"/>
      <c r="R30" s="21"/>
      <c r="S30" s="21"/>
      <c r="T30" s="21"/>
      <c r="U30" s="21"/>
      <c r="V30" s="175"/>
      <c r="W30" s="21"/>
      <c r="X30" s="21"/>
      <c r="Y30" s="21"/>
      <c r="Z30" s="21"/>
      <c r="AA30" s="21"/>
      <c r="AB30" s="175"/>
      <c r="AC30" s="21"/>
      <c r="AD30" s="21"/>
      <c r="AE30" s="21"/>
      <c r="AF30" s="21"/>
      <c r="AG30" s="21"/>
      <c r="AH30" s="175"/>
      <c r="AI30" s="21"/>
      <c r="AJ30" s="21"/>
      <c r="AK30" s="21"/>
      <c r="AL30" s="21"/>
      <c r="AM30" s="21"/>
      <c r="AN30" s="175"/>
      <c r="AO30" s="21"/>
      <c r="AP30" s="21"/>
      <c r="AQ30" s="21"/>
      <c r="AR30" s="21"/>
      <c r="AS30" s="21"/>
      <c r="AT30" s="175"/>
      <c r="AU30" s="21"/>
      <c r="AV30" s="21"/>
      <c r="AW30" s="21"/>
      <c r="AX30" s="21"/>
      <c r="AY30" s="21"/>
      <c r="AZ30" s="175"/>
      <c r="BA30" s="21"/>
      <c r="BB30" s="21"/>
      <c r="BC30" s="21"/>
      <c r="BD30" s="21"/>
      <c r="BE30" s="21"/>
      <c r="BF30" s="175"/>
      <c r="BG30" s="21"/>
      <c r="BH30" s="21"/>
      <c r="BI30" s="21"/>
      <c r="BJ30" s="21"/>
      <c r="BK30" s="21"/>
      <c r="BL30" s="175"/>
      <c r="BM30" s="21"/>
      <c r="BN30" s="21"/>
      <c r="BO30" s="21"/>
      <c r="BP30" s="21"/>
      <c r="BQ30" s="21"/>
      <c r="BR30" s="175"/>
      <c r="BS30" s="21"/>
      <c r="BT30" s="21"/>
      <c r="BU30" s="21"/>
      <c r="BV30" s="21"/>
      <c r="BW30" s="21"/>
      <c r="BX30" s="63"/>
      <c r="BY30" s="21"/>
      <c r="BZ30" s="21"/>
      <c r="CA30" s="21"/>
      <c r="CB30" s="21"/>
      <c r="CC30" s="21"/>
      <c r="CD30" s="177"/>
      <c r="CE30" s="21"/>
      <c r="CF30" s="21"/>
      <c r="CG30" s="21"/>
      <c r="CH30" s="21"/>
      <c r="CI30" s="21"/>
      <c r="CJ30" s="177"/>
      <c r="CK30" s="21"/>
      <c r="CL30" s="21"/>
      <c r="CM30" s="21"/>
      <c r="CN30" s="21"/>
      <c r="CO30" s="21"/>
      <c r="CP30" s="177"/>
      <c r="CQ30" s="21"/>
      <c r="CR30" s="21"/>
      <c r="CS30" s="21"/>
      <c r="CT30" s="21"/>
      <c r="CU30" s="21"/>
      <c r="CV30" s="177"/>
      <c r="CW30" s="21"/>
      <c r="CX30" s="21"/>
      <c r="CY30" s="21"/>
      <c r="CZ30" s="21"/>
      <c r="DA30" s="21"/>
      <c r="DB30" s="237"/>
      <c r="DC30" s="21"/>
      <c r="DD30" s="21"/>
      <c r="DE30" s="21"/>
      <c r="DF30" s="21"/>
      <c r="DG30" s="21"/>
      <c r="DH30" s="199"/>
      <c r="DI30" s="21"/>
      <c r="DJ30" s="21"/>
      <c r="DK30" s="21"/>
      <c r="DL30" s="21"/>
      <c r="DM30" s="21"/>
      <c r="DN30" s="177"/>
      <c r="DO30" s="21"/>
      <c r="DP30" s="21"/>
      <c r="DQ30" s="21"/>
      <c r="DR30" s="21"/>
      <c r="DS30" s="21"/>
      <c r="DT30" s="177"/>
      <c r="DU30" s="21"/>
      <c r="DV30" s="21"/>
      <c r="DW30" s="21"/>
      <c r="DX30" s="21"/>
      <c r="DY30" s="21"/>
      <c r="DZ30" s="177"/>
      <c r="EA30" s="21"/>
      <c r="EB30" s="21"/>
      <c r="EC30" s="21"/>
      <c r="ED30" s="21"/>
      <c r="EE30" s="21"/>
      <c r="EF30" s="62"/>
      <c r="EG30" s="21"/>
      <c r="EH30" s="21"/>
      <c r="EI30" s="21"/>
      <c r="EJ30" s="21"/>
      <c r="EK30" s="21"/>
      <c r="EL30" s="268"/>
      <c r="EM30" s="557"/>
      <c r="EN30" s="557"/>
      <c r="EO30" s="557"/>
      <c r="EP30" s="558"/>
      <c r="EQ30" s="557"/>
      <c r="ER30" s="270"/>
      <c r="ES30" s="298"/>
      <c r="ET30" s="298"/>
      <c r="EU30" s="298"/>
      <c r="EV30" s="298"/>
      <c r="EW30" s="298"/>
      <c r="EX30" s="175"/>
      <c r="EY30" s="298"/>
      <c r="EZ30" s="298"/>
      <c r="FA30" s="298"/>
      <c r="FB30" s="298"/>
      <c r="FC30" s="298"/>
      <c r="FD30" s="175"/>
      <c r="FE30" s="298"/>
      <c r="FF30" s="298"/>
      <c r="FG30" s="298"/>
      <c r="FH30" s="298"/>
      <c r="FI30" s="298"/>
      <c r="FJ30" s="175"/>
      <c r="FK30" s="298"/>
      <c r="FL30" s="298"/>
      <c r="FM30" s="298"/>
      <c r="FN30" s="298"/>
      <c r="FO30" s="298"/>
      <c r="FP30" s="175"/>
      <c r="FQ30" s="298"/>
      <c r="FR30" s="298"/>
      <c r="FS30" s="298"/>
      <c r="FT30" s="298"/>
      <c r="FU30" s="298"/>
      <c r="FV30" s="175"/>
      <c r="FW30" s="298"/>
      <c r="FX30" s="298"/>
      <c r="FY30" s="298"/>
      <c r="FZ30" s="298"/>
      <c r="GA30" s="298"/>
      <c r="GB30" s="30"/>
      <c r="GC30" s="30"/>
      <c r="GD30" s="30"/>
      <c r="GE30" s="30"/>
      <c r="GF30" s="30"/>
      <c r="GG30" s="30"/>
    </row>
    <row r="31" spans="2:189" ht="16" customHeight="1">
      <c r="B31" s="323">
        <f>C30</f>
        <v>0.60416666666666763</v>
      </c>
      <c r="C31" s="323">
        <f>B31+D31</f>
        <v>0.61458333333333437</v>
      </c>
      <c r="D31" s="324">
        <v>1.0416666666666701E-2</v>
      </c>
      <c r="E31" s="21"/>
      <c r="F31" s="21"/>
      <c r="G31" s="21"/>
      <c r="H31" s="21"/>
      <c r="I31" s="21"/>
      <c r="J31" s="177"/>
      <c r="K31" s="21"/>
      <c r="L31" s="21"/>
      <c r="M31" s="21"/>
      <c r="N31" s="21"/>
      <c r="O31" s="21"/>
      <c r="P31" s="175"/>
      <c r="Q31" s="21"/>
      <c r="R31" s="21"/>
      <c r="S31" s="21"/>
      <c r="T31" s="21"/>
      <c r="U31" s="21"/>
      <c r="V31" s="175"/>
      <c r="W31" s="21"/>
      <c r="X31" s="21"/>
      <c r="Y31" s="21"/>
      <c r="Z31" s="21"/>
      <c r="AA31" s="21"/>
      <c r="AB31" s="175"/>
      <c r="AC31" s="21"/>
      <c r="AD31" s="21"/>
      <c r="AE31" s="21"/>
      <c r="AF31" s="21"/>
      <c r="AG31" s="21"/>
      <c r="AH31" s="175"/>
      <c r="AI31" s="21"/>
      <c r="AJ31" s="21"/>
      <c r="AK31" s="21"/>
      <c r="AL31" s="21"/>
      <c r="AM31" s="21"/>
      <c r="AN31" s="175"/>
      <c r="AO31" s="21"/>
      <c r="AP31" s="21"/>
      <c r="AQ31" s="21"/>
      <c r="AR31" s="21"/>
      <c r="AS31" s="21"/>
      <c r="AT31" s="175"/>
      <c r="AU31" s="21"/>
      <c r="AV31" s="21"/>
      <c r="AW31" s="21"/>
      <c r="AX31" s="21"/>
      <c r="AY31" s="21"/>
      <c r="AZ31" s="175"/>
      <c r="BA31" s="21"/>
      <c r="BB31" s="21"/>
      <c r="BC31" s="21"/>
      <c r="BD31" s="21"/>
      <c r="BE31" s="21"/>
      <c r="BF31" s="175"/>
      <c r="BG31" s="21"/>
      <c r="BH31" s="21"/>
      <c r="BI31" s="21"/>
      <c r="BJ31" s="21"/>
      <c r="BK31" s="21"/>
      <c r="BL31" s="175"/>
      <c r="BM31" s="21"/>
      <c r="BN31" s="21"/>
      <c r="BO31" s="21"/>
      <c r="BP31" s="21"/>
      <c r="BQ31" s="21"/>
      <c r="BR31" s="175"/>
      <c r="BS31" s="21"/>
      <c r="BT31" s="21"/>
      <c r="BU31" s="21"/>
      <c r="BV31" s="21"/>
      <c r="BW31" s="21"/>
      <c r="BX31" s="63"/>
      <c r="BY31" s="21"/>
      <c r="BZ31" s="21"/>
      <c r="CA31" s="21"/>
      <c r="CB31" s="21"/>
      <c r="CC31" s="21"/>
      <c r="CD31" s="177"/>
      <c r="CE31" s="21"/>
      <c r="CF31" s="21"/>
      <c r="CG31" s="21"/>
      <c r="CH31" s="21"/>
      <c r="CI31" s="21"/>
      <c r="CJ31" s="177"/>
      <c r="CK31" s="21"/>
      <c r="CL31" s="21"/>
      <c r="CM31" s="21"/>
      <c r="CN31" s="21"/>
      <c r="CO31" s="21"/>
      <c r="CP31" s="177"/>
      <c r="CQ31" s="21"/>
      <c r="CR31" s="21"/>
      <c r="CS31" s="21"/>
      <c r="CT31" s="21"/>
      <c r="CU31" s="21"/>
      <c r="CV31" s="177"/>
      <c r="CW31" s="21"/>
      <c r="CX31" s="21"/>
      <c r="CY31" s="21"/>
      <c r="CZ31" s="21"/>
      <c r="DA31" s="21"/>
      <c r="DB31" s="237"/>
      <c r="DC31" s="21"/>
      <c r="DD31" s="21"/>
      <c r="DE31" s="21"/>
      <c r="DF31" s="21"/>
      <c r="DG31" s="21"/>
      <c r="DH31" s="199"/>
      <c r="DI31" s="21"/>
      <c r="DJ31" s="21"/>
      <c r="DK31" s="21"/>
      <c r="DL31" s="21"/>
      <c r="DM31" s="21"/>
      <c r="DN31" s="177"/>
      <c r="DO31" s="21"/>
      <c r="DP31" s="21"/>
      <c r="DQ31" s="21"/>
      <c r="DR31" s="21"/>
      <c r="DS31" s="21"/>
      <c r="DT31" s="177"/>
      <c r="DU31" s="21"/>
      <c r="DV31" s="21"/>
      <c r="DW31" s="21"/>
      <c r="DX31" s="21"/>
      <c r="DY31" s="21"/>
      <c r="DZ31" s="177"/>
      <c r="EA31" s="21"/>
      <c r="EB31" s="21"/>
      <c r="EC31" s="21"/>
      <c r="ED31" s="21"/>
      <c r="EE31" s="21"/>
      <c r="EF31" s="62"/>
      <c r="EG31" s="21"/>
      <c r="EH31" s="21"/>
      <c r="EI31" s="21"/>
      <c r="EJ31" s="21"/>
      <c r="EK31" s="21"/>
      <c r="EL31" s="268"/>
      <c r="EM31" s="557"/>
      <c r="EN31" s="557"/>
      <c r="EO31" s="557"/>
      <c r="EP31" s="558"/>
      <c r="EQ31" s="557"/>
      <c r="ER31" s="270"/>
      <c r="ES31" s="298"/>
      <c r="ET31" s="298"/>
      <c r="EU31" s="298"/>
      <c r="EV31" s="298"/>
      <c r="EW31" s="298"/>
      <c r="EX31" s="175"/>
      <c r="EY31" s="298"/>
      <c r="EZ31" s="298"/>
      <c r="FA31" s="298"/>
      <c r="FB31" s="298"/>
      <c r="FC31" s="298"/>
      <c r="FD31" s="175"/>
      <c r="FE31" s="298"/>
      <c r="FF31" s="298"/>
      <c r="FG31" s="298"/>
      <c r="FH31" s="298"/>
      <c r="FI31" s="298"/>
      <c r="FJ31" s="175"/>
      <c r="FK31" s="298"/>
      <c r="FL31" s="298"/>
      <c r="FM31" s="298"/>
      <c r="FN31" s="298"/>
      <c r="FO31" s="298"/>
      <c r="FP31" s="175"/>
      <c r="FQ31" s="298"/>
      <c r="FR31" s="298"/>
      <c r="FS31" s="298"/>
      <c r="FT31" s="298"/>
      <c r="FU31" s="298"/>
      <c r="FV31" s="175"/>
      <c r="FW31" s="298"/>
      <c r="FX31" s="298"/>
      <c r="FY31" s="298"/>
      <c r="FZ31" s="298"/>
      <c r="GA31" s="298"/>
      <c r="GB31" s="30"/>
      <c r="GC31" s="30"/>
      <c r="GD31" s="30"/>
      <c r="GE31" s="30"/>
      <c r="GF31" s="30"/>
      <c r="GG31" s="30"/>
    </row>
    <row r="32" spans="2:189" ht="16" customHeight="1">
      <c r="B32" s="323">
        <f>C31</f>
        <v>0.61458333333333437</v>
      </c>
      <c r="C32" s="323">
        <f>B32+D32</f>
        <v>0.62500000000000111</v>
      </c>
      <c r="D32" s="324">
        <v>1.0416666666666701E-2</v>
      </c>
      <c r="E32" s="21"/>
      <c r="F32" s="21"/>
      <c r="G32" s="21"/>
      <c r="H32" s="21"/>
      <c r="I32" s="21"/>
      <c r="J32" s="177"/>
      <c r="K32" s="21"/>
      <c r="L32" s="21"/>
      <c r="M32" s="21"/>
      <c r="N32" s="21"/>
      <c r="O32" s="21"/>
      <c r="P32" s="175"/>
      <c r="Q32" s="21"/>
      <c r="R32" s="21"/>
      <c r="S32" s="21"/>
      <c r="T32" s="21"/>
      <c r="U32" s="21"/>
      <c r="V32" s="175"/>
      <c r="W32" s="21"/>
      <c r="X32" s="21"/>
      <c r="Y32" s="21"/>
      <c r="Z32" s="21"/>
      <c r="AA32" s="21"/>
      <c r="AB32" s="175"/>
      <c r="AC32" s="21"/>
      <c r="AD32" s="21"/>
      <c r="AE32" s="21"/>
      <c r="AF32" s="21"/>
      <c r="AG32" s="21"/>
      <c r="AH32" s="175"/>
      <c r="AI32" s="21"/>
      <c r="AJ32" s="21"/>
      <c r="AK32" s="21"/>
      <c r="AL32" s="21"/>
      <c r="AM32" s="21"/>
      <c r="AN32" s="175"/>
      <c r="AO32" s="21"/>
      <c r="AP32" s="21"/>
      <c r="AQ32" s="21"/>
      <c r="AR32" s="21"/>
      <c r="AS32" s="21"/>
      <c r="AT32" s="175"/>
      <c r="AU32" s="21"/>
      <c r="AV32" s="21"/>
      <c r="AW32" s="21"/>
      <c r="AX32" s="21"/>
      <c r="AY32" s="21"/>
      <c r="AZ32" s="175"/>
      <c r="BA32" s="21"/>
      <c r="BB32" s="21"/>
      <c r="BC32" s="21"/>
      <c r="BD32" s="21"/>
      <c r="BE32" s="21"/>
      <c r="BF32" s="175"/>
      <c r="BG32" s="21"/>
      <c r="BH32" s="21"/>
      <c r="BI32" s="21"/>
      <c r="BJ32" s="21"/>
      <c r="BK32" s="21"/>
      <c r="BL32" s="175"/>
      <c r="BM32" s="21"/>
      <c r="BN32" s="21"/>
      <c r="BO32" s="21"/>
      <c r="BP32" s="21"/>
      <c r="BQ32" s="21"/>
      <c r="BR32" s="175"/>
      <c r="BS32" s="21"/>
      <c r="BT32" s="21"/>
      <c r="BU32" s="21"/>
      <c r="BV32" s="21"/>
      <c r="BW32" s="21"/>
      <c r="BX32" s="63"/>
      <c r="BY32" s="21"/>
      <c r="BZ32" s="21"/>
      <c r="CA32" s="21"/>
      <c r="CB32" s="21"/>
      <c r="CC32" s="21"/>
      <c r="CD32" s="177"/>
      <c r="CE32" s="21"/>
      <c r="CF32" s="21"/>
      <c r="CG32" s="21"/>
      <c r="CH32" s="21"/>
      <c r="CI32" s="21"/>
      <c r="CJ32" s="177"/>
      <c r="CK32" s="21"/>
      <c r="CL32" s="21"/>
      <c r="CM32" s="21"/>
      <c r="CN32" s="21"/>
      <c r="CO32" s="21"/>
      <c r="CP32" s="177"/>
      <c r="CQ32" s="21"/>
      <c r="CR32" s="21"/>
      <c r="CS32" s="21"/>
      <c r="CT32" s="21"/>
      <c r="CU32" s="21"/>
      <c r="CV32" s="177"/>
      <c r="CW32" s="21"/>
      <c r="CX32" s="21"/>
      <c r="CY32" s="21"/>
      <c r="CZ32" s="21"/>
      <c r="DA32" s="21"/>
      <c r="DB32" s="237"/>
      <c r="DC32" s="21"/>
      <c r="DD32" s="21"/>
      <c r="DE32" s="21"/>
      <c r="DF32" s="21"/>
      <c r="DG32" s="21"/>
      <c r="DH32" s="199"/>
      <c r="DI32" s="21"/>
      <c r="DJ32" s="21"/>
      <c r="DK32" s="21"/>
      <c r="DL32" s="21"/>
      <c r="DM32" s="21"/>
      <c r="DN32" s="177"/>
      <c r="DO32" s="21"/>
      <c r="DP32" s="21"/>
      <c r="DQ32" s="21"/>
      <c r="DR32" s="21"/>
      <c r="DS32" s="21"/>
      <c r="DT32" s="177"/>
      <c r="DU32" s="21"/>
      <c r="DV32" s="21"/>
      <c r="DW32" s="21"/>
      <c r="DX32" s="21"/>
      <c r="DY32" s="21"/>
      <c r="DZ32" s="177"/>
      <c r="EA32" s="21"/>
      <c r="EB32" s="21"/>
      <c r="EC32" s="21"/>
      <c r="ED32" s="21"/>
      <c r="EE32" s="21"/>
      <c r="EF32" s="62"/>
      <c r="EG32" s="21"/>
      <c r="EH32" s="21"/>
      <c r="EI32" s="21"/>
      <c r="EJ32" s="21"/>
      <c r="EK32" s="21"/>
      <c r="EL32" s="268"/>
      <c r="EM32" s="557"/>
      <c r="EN32" s="557"/>
      <c r="EO32" s="557"/>
      <c r="EP32" s="558"/>
      <c r="EQ32" s="557"/>
      <c r="ER32" s="270"/>
      <c r="ES32" s="298"/>
      <c r="ET32" s="298"/>
      <c r="EU32" s="298"/>
      <c r="EV32" s="298"/>
      <c r="EW32" s="298"/>
      <c r="EX32" s="175"/>
      <c r="EY32" s="298"/>
      <c r="EZ32" s="298"/>
      <c r="FA32" s="298"/>
      <c r="FB32" s="298"/>
      <c r="FC32" s="298"/>
      <c r="FD32" s="175"/>
      <c r="FE32" s="298"/>
      <c r="FF32" s="298"/>
      <c r="FG32" s="298"/>
      <c r="FH32" s="298"/>
      <c r="FI32" s="298"/>
      <c r="FJ32" s="175"/>
      <c r="FK32" s="298"/>
      <c r="FL32" s="298"/>
      <c r="FM32" s="298"/>
      <c r="FN32" s="298"/>
      <c r="FO32" s="298"/>
      <c r="FP32" s="175"/>
      <c r="FQ32" s="298"/>
      <c r="FR32" s="298"/>
      <c r="FS32" s="298"/>
      <c r="FT32" s="298"/>
      <c r="FU32" s="298"/>
      <c r="FV32" s="175"/>
      <c r="FW32" s="298"/>
      <c r="FX32" s="298"/>
      <c r="FY32" s="298"/>
      <c r="FZ32" s="298"/>
      <c r="GA32" s="298"/>
      <c r="GB32" s="30"/>
      <c r="GC32" s="30"/>
      <c r="GD32" s="30"/>
      <c r="GE32" s="30"/>
      <c r="GF32" s="30"/>
      <c r="GG32" s="30"/>
    </row>
    <row r="33" spans="2:189" ht="15.75" customHeight="1">
      <c r="B33" s="30">
        <v>1</v>
      </c>
      <c r="C33" s="30">
        <f>B33+1</f>
        <v>2</v>
      </c>
      <c r="D33" s="30">
        <f t="shared" ref="D33:BW33" si="2">C33+1</f>
        <v>3</v>
      </c>
      <c r="E33" s="30">
        <f t="shared" si="2"/>
        <v>4</v>
      </c>
      <c r="F33" s="30">
        <f t="shared" si="2"/>
        <v>5</v>
      </c>
      <c r="G33" s="30">
        <f t="shared" si="2"/>
        <v>6</v>
      </c>
      <c r="H33" s="30">
        <f t="shared" si="2"/>
        <v>7</v>
      </c>
      <c r="I33" s="30">
        <f t="shared" si="2"/>
        <v>8</v>
      </c>
      <c r="J33" s="190"/>
      <c r="K33" s="30">
        <f>I33+1</f>
        <v>9</v>
      </c>
      <c r="L33" s="30">
        <f t="shared" si="2"/>
        <v>10</v>
      </c>
      <c r="M33" s="30">
        <f t="shared" si="2"/>
        <v>11</v>
      </c>
      <c r="N33" s="30">
        <f t="shared" si="2"/>
        <v>12</v>
      </c>
      <c r="O33" s="30">
        <f t="shared" si="2"/>
        <v>13</v>
      </c>
      <c r="P33" s="190"/>
      <c r="Q33" s="30">
        <f>O33+1</f>
        <v>14</v>
      </c>
      <c r="R33" s="30">
        <f t="shared" si="2"/>
        <v>15</v>
      </c>
      <c r="S33" s="30">
        <f t="shared" si="2"/>
        <v>16</v>
      </c>
      <c r="T33" s="30">
        <f t="shared" si="2"/>
        <v>17</v>
      </c>
      <c r="U33" s="30">
        <f t="shared" si="2"/>
        <v>18</v>
      </c>
      <c r="V33" s="190"/>
      <c r="W33" s="30">
        <f>U33+1</f>
        <v>19</v>
      </c>
      <c r="X33" s="30">
        <f t="shared" si="2"/>
        <v>20</v>
      </c>
      <c r="Y33" s="30">
        <f t="shared" si="2"/>
        <v>21</v>
      </c>
      <c r="Z33" s="30">
        <f t="shared" si="2"/>
        <v>22</v>
      </c>
      <c r="AA33" s="30">
        <f t="shared" si="2"/>
        <v>23</v>
      </c>
      <c r="AB33" s="190"/>
      <c r="AC33" s="30">
        <f>AA33+1</f>
        <v>24</v>
      </c>
      <c r="AD33" s="30">
        <f t="shared" si="2"/>
        <v>25</v>
      </c>
      <c r="AE33" s="30">
        <f t="shared" si="2"/>
        <v>26</v>
      </c>
      <c r="AF33" s="30">
        <f t="shared" si="2"/>
        <v>27</v>
      </c>
      <c r="AG33" s="30">
        <f t="shared" si="2"/>
        <v>28</v>
      </c>
      <c r="AH33" s="190"/>
      <c r="AI33" s="30">
        <f>AG33+1</f>
        <v>29</v>
      </c>
      <c r="AJ33" s="30">
        <f t="shared" si="2"/>
        <v>30</v>
      </c>
      <c r="AK33" s="30">
        <f t="shared" si="2"/>
        <v>31</v>
      </c>
      <c r="AL33" s="30">
        <f t="shared" si="2"/>
        <v>32</v>
      </c>
      <c r="AM33" s="30">
        <f t="shared" si="2"/>
        <v>33</v>
      </c>
      <c r="AN33" s="190"/>
      <c r="AO33" s="30">
        <f>AM33+1</f>
        <v>34</v>
      </c>
      <c r="AP33" s="30">
        <f t="shared" si="2"/>
        <v>35</v>
      </c>
      <c r="AQ33" s="30">
        <f t="shared" si="2"/>
        <v>36</v>
      </c>
      <c r="AR33" s="30">
        <f t="shared" si="2"/>
        <v>37</v>
      </c>
      <c r="AS33" s="30">
        <f t="shared" si="2"/>
        <v>38</v>
      </c>
      <c r="AT33" s="190"/>
      <c r="AU33" s="30">
        <f>AS33+1</f>
        <v>39</v>
      </c>
      <c r="AV33" s="30">
        <f t="shared" si="2"/>
        <v>40</v>
      </c>
      <c r="AW33" s="30">
        <f t="shared" si="2"/>
        <v>41</v>
      </c>
      <c r="AX33" s="30">
        <f t="shared" si="2"/>
        <v>42</v>
      </c>
      <c r="AY33" s="30">
        <f t="shared" si="2"/>
        <v>43</v>
      </c>
      <c r="AZ33" s="190"/>
      <c r="BA33" s="30">
        <f>AY33+1</f>
        <v>44</v>
      </c>
      <c r="BB33" s="30">
        <f t="shared" si="2"/>
        <v>45</v>
      </c>
      <c r="BC33" s="30">
        <f t="shared" si="2"/>
        <v>46</v>
      </c>
      <c r="BD33" s="30">
        <f t="shared" si="2"/>
        <v>47</v>
      </c>
      <c r="BE33" s="30">
        <f t="shared" si="2"/>
        <v>48</v>
      </c>
      <c r="BF33" s="190"/>
      <c r="BG33" s="30">
        <f>BE33+1</f>
        <v>49</v>
      </c>
      <c r="BH33" s="30">
        <f t="shared" si="2"/>
        <v>50</v>
      </c>
      <c r="BI33" s="30">
        <f t="shared" si="2"/>
        <v>51</v>
      </c>
      <c r="BJ33" s="30">
        <f t="shared" si="2"/>
        <v>52</v>
      </c>
      <c r="BK33" s="30">
        <f t="shared" si="2"/>
        <v>53</v>
      </c>
      <c r="BL33" s="190"/>
      <c r="BM33" s="30">
        <f>BK33+1</f>
        <v>54</v>
      </c>
      <c r="BN33" s="30">
        <f t="shared" si="2"/>
        <v>55</v>
      </c>
      <c r="BO33" s="30">
        <f t="shared" si="2"/>
        <v>56</v>
      </c>
      <c r="BP33" s="30">
        <f t="shared" si="2"/>
        <v>57</v>
      </c>
      <c r="BQ33" s="30">
        <f t="shared" si="2"/>
        <v>58</v>
      </c>
      <c r="BR33" s="190"/>
      <c r="BS33" s="30">
        <f>BQ33+1</f>
        <v>59</v>
      </c>
      <c r="BT33" s="30">
        <f t="shared" si="2"/>
        <v>60</v>
      </c>
      <c r="BU33" s="30">
        <f t="shared" si="2"/>
        <v>61</v>
      </c>
      <c r="BV33" s="30">
        <f t="shared" si="2"/>
        <v>62</v>
      </c>
      <c r="BW33" s="30">
        <f t="shared" si="2"/>
        <v>63</v>
      </c>
      <c r="BX33" s="30"/>
      <c r="BY33" s="30">
        <f>BW33+1</f>
        <v>64</v>
      </c>
      <c r="BZ33" s="30">
        <f t="shared" ref="BZ33:EP33" si="3">BY33+1</f>
        <v>65</v>
      </c>
      <c r="CA33" s="30">
        <f t="shared" si="3"/>
        <v>66</v>
      </c>
      <c r="CB33" s="30">
        <f t="shared" si="3"/>
        <v>67</v>
      </c>
      <c r="CC33" s="30">
        <f t="shared" si="3"/>
        <v>68</v>
      </c>
      <c r="CD33" s="190"/>
      <c r="CE33" s="30">
        <f>CC33+1</f>
        <v>69</v>
      </c>
      <c r="CF33" s="30">
        <f t="shared" si="3"/>
        <v>70</v>
      </c>
      <c r="CG33" s="30">
        <f t="shared" si="3"/>
        <v>71</v>
      </c>
      <c r="CH33" s="30">
        <f t="shared" si="3"/>
        <v>72</v>
      </c>
      <c r="CI33" s="30">
        <f t="shared" si="3"/>
        <v>73</v>
      </c>
      <c r="CJ33" s="190"/>
      <c r="CK33" s="30">
        <f>CI33+1</f>
        <v>74</v>
      </c>
      <c r="CL33" s="30">
        <f t="shared" si="3"/>
        <v>75</v>
      </c>
      <c r="CM33" s="30">
        <f t="shared" si="3"/>
        <v>76</v>
      </c>
      <c r="CN33" s="30">
        <f t="shared" si="3"/>
        <v>77</v>
      </c>
      <c r="CO33" s="30">
        <f t="shared" si="3"/>
        <v>78</v>
      </c>
      <c r="CP33" s="190"/>
      <c r="CQ33" s="30">
        <f>CO33+1</f>
        <v>79</v>
      </c>
      <c r="CR33" s="30">
        <f t="shared" si="3"/>
        <v>80</v>
      </c>
      <c r="CS33" s="30">
        <f t="shared" si="3"/>
        <v>81</v>
      </c>
      <c r="CT33" s="30">
        <f t="shared" si="3"/>
        <v>82</v>
      </c>
      <c r="CU33" s="30">
        <f t="shared" si="3"/>
        <v>83</v>
      </c>
      <c r="CV33" s="190"/>
      <c r="CW33" s="30">
        <f>CU33+1</f>
        <v>84</v>
      </c>
      <c r="CX33" s="30">
        <f t="shared" si="3"/>
        <v>85</v>
      </c>
      <c r="CY33" s="30">
        <f t="shared" si="3"/>
        <v>86</v>
      </c>
      <c r="CZ33" s="30">
        <f t="shared" si="3"/>
        <v>87</v>
      </c>
      <c r="DA33" s="30">
        <f t="shared" si="3"/>
        <v>88</v>
      </c>
      <c r="DB33" s="190"/>
      <c r="DC33" s="30">
        <f>DA33+1</f>
        <v>89</v>
      </c>
      <c r="DD33" s="30">
        <f t="shared" si="3"/>
        <v>90</v>
      </c>
      <c r="DE33" s="30">
        <f t="shared" si="3"/>
        <v>91</v>
      </c>
      <c r="DF33" s="30">
        <f t="shared" si="3"/>
        <v>92</v>
      </c>
      <c r="DG33" s="30">
        <f t="shared" si="3"/>
        <v>93</v>
      </c>
      <c r="DH33" s="190"/>
      <c r="DI33" s="30">
        <f>DG33+1</f>
        <v>94</v>
      </c>
      <c r="DJ33" s="30">
        <f t="shared" si="3"/>
        <v>95</v>
      </c>
      <c r="DK33" s="30">
        <f t="shared" si="3"/>
        <v>96</v>
      </c>
      <c r="DL33" s="30">
        <f t="shared" si="3"/>
        <v>97</v>
      </c>
      <c r="DM33" s="30">
        <f t="shared" si="3"/>
        <v>98</v>
      </c>
      <c r="DN33" s="190"/>
      <c r="DO33" s="30">
        <f>DM33+1</f>
        <v>99</v>
      </c>
      <c r="DP33" s="30">
        <f t="shared" si="3"/>
        <v>100</v>
      </c>
      <c r="DQ33" s="30">
        <f t="shared" si="3"/>
        <v>101</v>
      </c>
      <c r="DR33" s="30">
        <f t="shared" si="3"/>
        <v>102</v>
      </c>
      <c r="DS33" s="30">
        <f t="shared" si="3"/>
        <v>103</v>
      </c>
      <c r="DT33" s="190"/>
      <c r="DU33" s="30">
        <f>DS33+1</f>
        <v>104</v>
      </c>
      <c r="DV33" s="30">
        <f t="shared" si="3"/>
        <v>105</v>
      </c>
      <c r="DW33" s="30">
        <f t="shared" si="3"/>
        <v>106</v>
      </c>
      <c r="DX33" s="30">
        <f t="shared" si="3"/>
        <v>107</v>
      </c>
      <c r="DY33" s="30">
        <f t="shared" si="3"/>
        <v>108</v>
      </c>
      <c r="DZ33" s="190"/>
      <c r="EA33" s="30">
        <f>DY33+1</f>
        <v>109</v>
      </c>
      <c r="EB33" s="30">
        <f>EA33+1</f>
        <v>110</v>
      </c>
      <c r="EC33" s="30">
        <f>EB33+1</f>
        <v>111</v>
      </c>
      <c r="ED33" s="30">
        <f>EC33+1</f>
        <v>112</v>
      </c>
      <c r="EE33" s="30">
        <f>ED33+1</f>
        <v>113</v>
      </c>
      <c r="EF33" s="30">
        <f>DZ33+1</f>
        <v>1</v>
      </c>
      <c r="EG33" s="30">
        <f t="shared" si="3"/>
        <v>2</v>
      </c>
      <c r="EH33" s="30">
        <f t="shared" si="3"/>
        <v>3</v>
      </c>
      <c r="EI33" s="30">
        <f t="shared" si="3"/>
        <v>4</v>
      </c>
      <c r="EJ33" s="30">
        <f t="shared" si="3"/>
        <v>5</v>
      </c>
      <c r="EK33" s="30">
        <f t="shared" si="3"/>
        <v>6</v>
      </c>
      <c r="EL33" s="190"/>
      <c r="EM33" s="30">
        <f>EK33+1</f>
        <v>7</v>
      </c>
      <c r="EN33" s="30">
        <f t="shared" si="3"/>
        <v>8</v>
      </c>
      <c r="EO33" s="30">
        <f t="shared" si="3"/>
        <v>9</v>
      </c>
      <c r="EP33" s="30">
        <f t="shared" si="3"/>
        <v>10</v>
      </c>
      <c r="EQ33" s="30">
        <f t="shared" ref="EQ33:FO33" si="4">EP33+1</f>
        <v>11</v>
      </c>
      <c r="ER33" s="190"/>
      <c r="ES33" s="30">
        <f>EQ33+1</f>
        <v>12</v>
      </c>
      <c r="ET33" s="30">
        <f t="shared" si="4"/>
        <v>13</v>
      </c>
      <c r="EU33" s="30">
        <f t="shared" si="4"/>
        <v>14</v>
      </c>
      <c r="EV33" s="30">
        <f t="shared" si="4"/>
        <v>15</v>
      </c>
      <c r="EW33" s="30">
        <f t="shared" si="4"/>
        <v>16</v>
      </c>
      <c r="EX33" s="190"/>
      <c r="EY33" s="30">
        <f>EW33+1</f>
        <v>17</v>
      </c>
      <c r="EZ33" s="30">
        <f t="shared" si="4"/>
        <v>18</v>
      </c>
      <c r="FA33" s="30">
        <f t="shared" si="4"/>
        <v>19</v>
      </c>
      <c r="FB33" s="30">
        <f t="shared" si="4"/>
        <v>20</v>
      </c>
      <c r="FC33" s="30">
        <f t="shared" si="4"/>
        <v>21</v>
      </c>
      <c r="FD33" s="190"/>
      <c r="FE33" s="30">
        <f>FC33+1</f>
        <v>22</v>
      </c>
      <c r="FF33" s="30">
        <f t="shared" si="4"/>
        <v>23</v>
      </c>
      <c r="FG33" s="30">
        <f t="shared" si="4"/>
        <v>24</v>
      </c>
      <c r="FH33" s="30">
        <f t="shared" si="4"/>
        <v>25</v>
      </c>
      <c r="FI33" s="30">
        <f t="shared" si="4"/>
        <v>26</v>
      </c>
      <c r="FJ33" s="190"/>
      <c r="FK33" s="30">
        <f>FI33+1</f>
        <v>27</v>
      </c>
      <c r="FL33" s="30">
        <f t="shared" si="4"/>
        <v>28</v>
      </c>
      <c r="FM33" s="30">
        <f t="shared" si="4"/>
        <v>29</v>
      </c>
      <c r="FN33" s="30">
        <f t="shared" si="4"/>
        <v>30</v>
      </c>
      <c r="FO33" s="30">
        <f t="shared" si="4"/>
        <v>31</v>
      </c>
      <c r="FP33" s="190"/>
      <c r="FQ33" s="30">
        <f>FN33+1</f>
        <v>31</v>
      </c>
      <c r="FR33" s="30">
        <f>FQ33+1</f>
        <v>32</v>
      </c>
      <c r="FS33" s="30">
        <f>FR33+1</f>
        <v>33</v>
      </c>
      <c r="FT33" s="30">
        <f>FS33+1</f>
        <v>34</v>
      </c>
      <c r="FU33" s="30">
        <f>FT33+1</f>
        <v>35</v>
      </c>
      <c r="FV33" s="190"/>
      <c r="FW33" s="30">
        <f>FU33+1</f>
        <v>36</v>
      </c>
      <c r="FX33" s="30">
        <f>FW33+1</f>
        <v>37</v>
      </c>
      <c r="FY33" s="30">
        <f>FX33+1</f>
        <v>38</v>
      </c>
      <c r="FZ33" s="30">
        <f>FY33+1</f>
        <v>39</v>
      </c>
      <c r="GA33" s="30">
        <f>FZ33+1</f>
        <v>40</v>
      </c>
      <c r="GB33" s="30"/>
      <c r="GC33" s="30"/>
      <c r="GD33" s="30"/>
      <c r="GE33" s="30"/>
      <c r="GF33" s="30"/>
      <c r="GG33" s="30"/>
    </row>
    <row r="34" spans="2:189" ht="15.75" customHeight="1"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</row>
    <row r="35" spans="2:189" ht="121.5" customHeight="1"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46"/>
      <c r="DM35" s="30"/>
      <c r="DN35" s="30"/>
      <c r="DO35" s="30"/>
      <c r="DP35" s="30"/>
      <c r="DQ35" s="30"/>
      <c r="DR35" s="484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</row>
    <row r="36" spans="2:189" ht="15.75" customHeight="1">
      <c r="DL36" s="346"/>
      <c r="DR36" s="484"/>
      <c r="DZ36" s="1"/>
      <c r="EA36" s="1"/>
      <c r="EB36" s="1"/>
      <c r="EC36" s="1"/>
      <c r="ED36" s="1"/>
      <c r="EE36" s="1"/>
      <c r="FQ36" s="4"/>
      <c r="FR36" s="4"/>
      <c r="FS36" s="4"/>
      <c r="FT36" s="4"/>
      <c r="FU36" s="4"/>
      <c r="FW36" s="4"/>
      <c r="FX36" s="4"/>
      <c r="FY36" s="4"/>
      <c r="FZ36" s="4"/>
      <c r="GA36" s="4"/>
    </row>
    <row r="37" spans="2:189" ht="15.75" customHeight="1">
      <c r="DL37" s="346"/>
      <c r="DR37" s="484"/>
      <c r="DZ37" s="1"/>
      <c r="EA37" s="1"/>
      <c r="EB37" s="1"/>
      <c r="EC37" s="1"/>
      <c r="ED37" s="1"/>
      <c r="EE37" s="1"/>
      <c r="FQ37" s="4"/>
      <c r="FR37" s="4"/>
      <c r="FS37" s="4"/>
      <c r="FT37" s="4"/>
      <c r="FU37" s="4"/>
      <c r="FW37" s="4"/>
      <c r="FX37" s="4"/>
      <c r="FY37" s="4"/>
      <c r="FZ37" s="4"/>
      <c r="GA37" s="4"/>
    </row>
    <row r="38" spans="2:189" ht="15.75" customHeight="1">
      <c r="DL38" s="346"/>
      <c r="DR38" s="484"/>
      <c r="DZ38" s="1"/>
      <c r="EA38" s="1"/>
      <c r="EB38" s="1"/>
      <c r="EC38" s="1"/>
      <c r="ED38" s="1"/>
      <c r="EE38" s="1"/>
      <c r="FQ38" s="4"/>
      <c r="FR38" s="4"/>
      <c r="FS38" s="4"/>
      <c r="FT38" s="4"/>
      <c r="FU38" s="4"/>
      <c r="FW38" s="4"/>
      <c r="FX38" s="4"/>
      <c r="FY38" s="4"/>
      <c r="FZ38" s="4"/>
      <c r="GA38" s="4"/>
    </row>
    <row r="39" spans="2:189" ht="15.75" customHeight="1">
      <c r="DL39" s="346"/>
      <c r="DR39" s="484"/>
      <c r="DZ39" s="1"/>
      <c r="EA39" s="1"/>
      <c r="EB39" s="1"/>
      <c r="EC39" s="1"/>
      <c r="ED39" s="1"/>
      <c r="EE39" s="1"/>
      <c r="FQ39" s="4"/>
      <c r="FR39" s="4"/>
      <c r="FS39" s="4"/>
      <c r="FT39" s="4"/>
      <c r="FU39" s="4"/>
      <c r="FW39" s="4"/>
      <c r="FX39" s="4"/>
      <c r="FY39" s="4"/>
      <c r="FZ39" s="4"/>
      <c r="GA39" s="4"/>
    </row>
  </sheetData>
  <mergeCells count="282">
    <mergeCell ref="GA17:GA22"/>
    <mergeCell ref="FQ17:FQ22"/>
    <mergeCell ref="FR17:FR22"/>
    <mergeCell ref="FS17:FS22"/>
    <mergeCell ref="FT17:FT22"/>
    <mergeCell ref="FU17:FU22"/>
    <mergeCell ref="FW17:FW22"/>
    <mergeCell ref="FX17:FX22"/>
    <mergeCell ref="FY17:FY22"/>
    <mergeCell ref="FZ17:FZ22"/>
    <mergeCell ref="GA10:GA13"/>
    <mergeCell ref="FQ14:FQ15"/>
    <mergeCell ref="FR14:FR15"/>
    <mergeCell ref="FS14:FS15"/>
    <mergeCell ref="FT14:FT15"/>
    <mergeCell ref="FU14:FU15"/>
    <mergeCell ref="FW14:FW15"/>
    <mergeCell ref="FX14:FX15"/>
    <mergeCell ref="FY14:FY15"/>
    <mergeCell ref="FZ14:FZ15"/>
    <mergeCell ref="GA14:GA15"/>
    <mergeCell ref="FQ10:FQ13"/>
    <mergeCell ref="FR10:FR13"/>
    <mergeCell ref="FS10:FS13"/>
    <mergeCell ref="FT10:FT13"/>
    <mergeCell ref="FU10:FU13"/>
    <mergeCell ref="FW10:FW13"/>
    <mergeCell ref="FX10:FX13"/>
    <mergeCell ref="FY10:FY13"/>
    <mergeCell ref="FZ10:FZ13"/>
    <mergeCell ref="DW18:DW24"/>
    <mergeCell ref="DX18:DX24"/>
    <mergeCell ref="DY18:DY24"/>
    <mergeCell ref="EA18:EA24"/>
    <mergeCell ref="EB18:EB24"/>
    <mergeCell ref="EC18:EC24"/>
    <mergeCell ref="ED18:ED24"/>
    <mergeCell ref="EE18:EE24"/>
    <mergeCell ref="DO18:DO21"/>
    <mergeCell ref="DP18:DP21"/>
    <mergeCell ref="DQ18:DQ21"/>
    <mergeCell ref="DR18:DR21"/>
    <mergeCell ref="DS18:DS21"/>
    <mergeCell ref="DO22:DO24"/>
    <mergeCell ref="DP22:DP24"/>
    <mergeCell ref="DQ22:DQ24"/>
    <mergeCell ref="DR22:DR24"/>
    <mergeCell ref="DS22:DS24"/>
    <mergeCell ref="DI18:DI21"/>
    <mergeCell ref="DJ18:DJ21"/>
    <mergeCell ref="DK18:DK21"/>
    <mergeCell ref="DL18:DL21"/>
    <mergeCell ref="DM18:DM21"/>
    <mergeCell ref="DI22:DI24"/>
    <mergeCell ref="DJ22:DJ24"/>
    <mergeCell ref="DK22:DK24"/>
    <mergeCell ref="DL22:DL24"/>
    <mergeCell ref="DM22:DM24"/>
    <mergeCell ref="CW22:CW24"/>
    <mergeCell ref="CX22:CX24"/>
    <mergeCell ref="CY22:CY24"/>
    <mergeCell ref="CZ22:CZ24"/>
    <mergeCell ref="DA22:DA24"/>
    <mergeCell ref="DD18:DD21"/>
    <mergeCell ref="DE18:DE21"/>
    <mergeCell ref="DF18:DF21"/>
    <mergeCell ref="DG18:DG21"/>
    <mergeCell ref="DC22:DC24"/>
    <mergeCell ref="DD22:DD24"/>
    <mergeCell ref="DE22:DE24"/>
    <mergeCell ref="DF22:DF24"/>
    <mergeCell ref="DG22:DG24"/>
    <mergeCell ref="BY22:BY24"/>
    <mergeCell ref="BZ18:BZ21"/>
    <mergeCell ref="BZ22:BZ24"/>
    <mergeCell ref="CA18:CA21"/>
    <mergeCell ref="CB18:CB21"/>
    <mergeCell ref="CC18:CC21"/>
    <mergeCell ref="CA22:CA24"/>
    <mergeCell ref="CB22:CB24"/>
    <mergeCell ref="CC22:CC24"/>
    <mergeCell ref="EM25:EM32"/>
    <mergeCell ref="EN25:EN32"/>
    <mergeCell ref="EO25:EO32"/>
    <mergeCell ref="EP25:EP32"/>
    <mergeCell ref="EQ25:EQ32"/>
    <mergeCell ref="FL17:FL22"/>
    <mergeCell ref="FM17:FM22"/>
    <mergeCell ref="FN17:FN22"/>
    <mergeCell ref="FN10:FN13"/>
    <mergeCell ref="FC17:FC22"/>
    <mergeCell ref="FE10:FE13"/>
    <mergeCell ref="FF10:FF13"/>
    <mergeCell ref="FG10:FG13"/>
    <mergeCell ref="FE17:FE22"/>
    <mergeCell ref="FF17:FF22"/>
    <mergeCell ref="FG17:FG22"/>
    <mergeCell ref="FC14:FC15"/>
    <mergeCell ref="FE14:FE15"/>
    <mergeCell ref="FF14:FF15"/>
    <mergeCell ref="FG14:FG15"/>
    <mergeCell ref="FC10:FC13"/>
    <mergeCell ref="EY17:EY22"/>
    <mergeCell ref="EZ17:EZ22"/>
    <mergeCell ref="FA17:FA22"/>
    <mergeCell ref="FO10:FO13"/>
    <mergeCell ref="FO14:FO15"/>
    <mergeCell ref="FH14:FH15"/>
    <mergeCell ref="FI14:FI15"/>
    <mergeCell ref="FK14:FK15"/>
    <mergeCell ref="FL14:FL15"/>
    <mergeCell ref="FM14:FM15"/>
    <mergeCell ref="FN14:FN15"/>
    <mergeCell ref="FO17:FO22"/>
    <mergeCell ref="FH10:FH13"/>
    <mergeCell ref="FI10:FI13"/>
    <mergeCell ref="FK10:FK13"/>
    <mergeCell ref="FL10:FL13"/>
    <mergeCell ref="FM10:FM13"/>
    <mergeCell ref="FH17:FH22"/>
    <mergeCell ref="FI17:FI22"/>
    <mergeCell ref="FK17:FK22"/>
    <mergeCell ref="FB17:FB22"/>
    <mergeCell ref="ES10:ES13"/>
    <mergeCell ref="ET10:ET13"/>
    <mergeCell ref="EU10:EU13"/>
    <mergeCell ref="EV10:EV13"/>
    <mergeCell ref="EW10:EW13"/>
    <mergeCell ref="EV14:EV15"/>
    <mergeCell ref="EW14:EW15"/>
    <mergeCell ref="EY14:EY15"/>
    <mergeCell ref="EZ14:EZ15"/>
    <mergeCell ref="FA14:FA15"/>
    <mergeCell ref="FB14:FB15"/>
    <mergeCell ref="EY10:EY13"/>
    <mergeCell ref="EZ10:EZ13"/>
    <mergeCell ref="FA10:FA13"/>
    <mergeCell ref="FB10:FB13"/>
    <mergeCell ref="EM10:EM13"/>
    <mergeCell ref="EG10:EG13"/>
    <mergeCell ref="EW17:EW22"/>
    <mergeCell ref="EV17:EV22"/>
    <mergeCell ref="EN10:EN13"/>
    <mergeCell ref="EO10:EO13"/>
    <mergeCell ref="EP10:EP13"/>
    <mergeCell ref="EQ10:EQ13"/>
    <mergeCell ref="EM14:EM15"/>
    <mergeCell ref="EN14:EN15"/>
    <mergeCell ref="EO14:EO15"/>
    <mergeCell ref="EP14:EP15"/>
    <mergeCell ref="EQ14:EQ15"/>
    <mergeCell ref="EM17:EM22"/>
    <mergeCell ref="EN17:EN22"/>
    <mergeCell ref="EO17:EO22"/>
    <mergeCell ref="EP17:EP22"/>
    <mergeCell ref="EQ17:EQ22"/>
    <mergeCell ref="ES17:ES22"/>
    <mergeCell ref="ET17:ET22"/>
    <mergeCell ref="EU17:EU22"/>
    <mergeCell ref="ES14:ES15"/>
    <mergeCell ref="ET14:ET15"/>
    <mergeCell ref="EU14:EU15"/>
    <mergeCell ref="EI14:EI15"/>
    <mergeCell ref="EJ14:EJ15"/>
    <mergeCell ref="EK14:EK15"/>
    <mergeCell ref="EH10:EH13"/>
    <mergeCell ref="EI10:EI13"/>
    <mergeCell ref="EJ10:EJ13"/>
    <mergeCell ref="EK10:EK13"/>
    <mergeCell ref="EI17:EI22"/>
    <mergeCell ref="EJ17:EJ22"/>
    <mergeCell ref="EK17:EK22"/>
    <mergeCell ref="EH17:EH22"/>
    <mergeCell ref="EG14:EG15"/>
    <mergeCell ref="EH14:EH15"/>
    <mergeCell ref="EG17:EG22"/>
    <mergeCell ref="CI10:CI16"/>
    <mergeCell ref="BZ10:BZ16"/>
    <mergeCell ref="CA10:CA16"/>
    <mergeCell ref="CB10:CB16"/>
    <mergeCell ref="CC10:CC16"/>
    <mergeCell ref="CE10:CE16"/>
    <mergeCell ref="CG10:CG16"/>
    <mergeCell ref="CH10:CH16"/>
    <mergeCell ref="CF10:CF16"/>
    <mergeCell ref="CE18:CE24"/>
    <mergeCell ref="CH18:CH24"/>
    <mergeCell ref="CG18:CG24"/>
    <mergeCell ref="CM18:CM24"/>
    <mergeCell ref="CL18:CL24"/>
    <mergeCell ref="CK18:CK24"/>
    <mergeCell ref="CI18:CI24"/>
    <mergeCell ref="CW18:CW21"/>
    <mergeCell ref="CX18:CX21"/>
    <mergeCell ref="CY18:CY21"/>
    <mergeCell ref="CZ18:CZ21"/>
    <mergeCell ref="DA18:DA21"/>
    <mergeCell ref="M14:M20"/>
    <mergeCell ref="N14:N20"/>
    <mergeCell ref="O14:O20"/>
    <mergeCell ref="Q14:Q20"/>
    <mergeCell ref="R14:R20"/>
    <mergeCell ref="S14:S20"/>
    <mergeCell ref="T14:T20"/>
    <mergeCell ref="U14:U20"/>
    <mergeCell ref="BY10:BY16"/>
    <mergeCell ref="X14:X20"/>
    <mergeCell ref="Y14:Y20"/>
    <mergeCell ref="Z14:Z20"/>
    <mergeCell ref="AA14:AA20"/>
    <mergeCell ref="AC14:AC20"/>
    <mergeCell ref="AD14:AD20"/>
    <mergeCell ref="AE14:AE20"/>
    <mergeCell ref="AF14:AF20"/>
    <mergeCell ref="AO14:AO20"/>
    <mergeCell ref="AP14:AP20"/>
    <mergeCell ref="AQ14:AQ20"/>
    <mergeCell ref="AR14:AR20"/>
    <mergeCell ref="AS14:AS20"/>
    <mergeCell ref="AV14:AV20"/>
    <mergeCell ref="BY18:BY21"/>
    <mergeCell ref="B4:B5"/>
    <mergeCell ref="C4:C5"/>
    <mergeCell ref="D4:D5"/>
    <mergeCell ref="E9:E12"/>
    <mergeCell ref="F9:F12"/>
    <mergeCell ref="G9:G12"/>
    <mergeCell ref="H9:H12"/>
    <mergeCell ref="I9:I12"/>
    <mergeCell ref="E14:E20"/>
    <mergeCell ref="F14:F20"/>
    <mergeCell ref="G14:G20"/>
    <mergeCell ref="H14:H20"/>
    <mergeCell ref="I14:I20"/>
    <mergeCell ref="K14:K20"/>
    <mergeCell ref="L14:L20"/>
    <mergeCell ref="CF18:CF24"/>
    <mergeCell ref="W14:W20"/>
    <mergeCell ref="DC18:DC21"/>
    <mergeCell ref="DL35:DL39"/>
    <mergeCell ref="DR35:DR39"/>
    <mergeCell ref="CO18:CO24"/>
    <mergeCell ref="CN18:CN24"/>
    <mergeCell ref="CQ18:CQ24"/>
    <mergeCell ref="CR18:CR24"/>
    <mergeCell ref="CS18:CS24"/>
    <mergeCell ref="CT18:CT24"/>
    <mergeCell ref="CU18:CU24"/>
    <mergeCell ref="BI14:BI20"/>
    <mergeCell ref="BJ14:BJ20"/>
    <mergeCell ref="BK14:BK20"/>
    <mergeCell ref="BN14:BN20"/>
    <mergeCell ref="BO14:BO20"/>
    <mergeCell ref="BS14:BS20"/>
    <mergeCell ref="BT14:BT20"/>
    <mergeCell ref="BU14:BU20"/>
    <mergeCell ref="BV14:BV20"/>
    <mergeCell ref="BW14:BW20"/>
    <mergeCell ref="EA4:EE4"/>
    <mergeCell ref="DU4:DY4"/>
    <mergeCell ref="DU18:DU24"/>
    <mergeCell ref="DV18:DV24"/>
    <mergeCell ref="AW14:AW20"/>
    <mergeCell ref="AG14:AG20"/>
    <mergeCell ref="AI14:AI20"/>
    <mergeCell ref="AJ14:AJ20"/>
    <mergeCell ref="AK14:AK20"/>
    <mergeCell ref="AL14:AL20"/>
    <mergeCell ref="AM14:AM20"/>
    <mergeCell ref="AU14:AU20"/>
    <mergeCell ref="BP14:BP20"/>
    <mergeCell ref="BQ14:BQ20"/>
    <mergeCell ref="AX14:AX20"/>
    <mergeCell ref="AY14:AY20"/>
    <mergeCell ref="BB14:BB20"/>
    <mergeCell ref="BC14:BC20"/>
    <mergeCell ref="BD14:BD20"/>
    <mergeCell ref="BE14:BE20"/>
    <mergeCell ref="BH14:BH20"/>
    <mergeCell ref="BA14:BA20"/>
    <mergeCell ref="BG14:BG20"/>
    <mergeCell ref="BM14:BM2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A8FD6-B8AA-E648-9CBB-BA5E0AC53798}">
  <sheetPr>
    <tabColor rgb="FF0D8384"/>
  </sheetPr>
  <dimension ref="A1:AA642"/>
  <sheetViews>
    <sheetView workbookViewId="0">
      <pane ySplit="2" topLeftCell="A21" activePane="bottomLeft" state="frozen"/>
      <selection pane="bottomLeft" activeCell="M56" sqref="M56"/>
    </sheetView>
  </sheetViews>
  <sheetFormatPr baseColWidth="10" defaultColWidth="11" defaultRowHeight="15.75" customHeight="1"/>
  <cols>
    <col min="1" max="1" width="3.5" style="100" customWidth="1"/>
    <col min="2" max="3" width="29" bestFit="1" customWidth="1"/>
    <col min="4" max="6" width="7.6640625" style="60" customWidth="1"/>
    <col min="7" max="8" width="4.6640625" bestFit="1" customWidth="1"/>
    <col min="9" max="10" width="5" bestFit="1" customWidth="1"/>
    <col min="23" max="23" width="16.5" bestFit="1" customWidth="1"/>
    <col min="24" max="24" width="19.1640625" style="100" customWidth="1"/>
    <col min="25" max="27" width="11" style="100"/>
  </cols>
  <sheetData>
    <row r="1" spans="1:27" s="100" customFormat="1" ht="26">
      <c r="B1" s="104" t="s">
        <v>351</v>
      </c>
      <c r="D1" s="101"/>
      <c r="E1" s="101"/>
      <c r="F1" s="101"/>
      <c r="G1" s="132" t="s">
        <v>352</v>
      </c>
      <c r="H1" s="132" t="s">
        <v>353</v>
      </c>
      <c r="I1" s="132" t="s">
        <v>354</v>
      </c>
      <c r="J1" s="132" t="s">
        <v>355</v>
      </c>
    </row>
    <row r="2" spans="1:27" s="4" customFormat="1" ht="51">
      <c r="A2" s="7"/>
      <c r="B2" s="105" t="s">
        <v>356</v>
      </c>
      <c r="C2" s="105" t="s">
        <v>357</v>
      </c>
      <c r="D2" s="198" t="s">
        <v>358</v>
      </c>
      <c r="E2" s="198" t="s">
        <v>359</v>
      </c>
      <c r="F2" s="198" t="s">
        <v>360</v>
      </c>
      <c r="G2" s="106" t="s">
        <v>361</v>
      </c>
      <c r="H2" s="106" t="s">
        <v>362</v>
      </c>
      <c r="I2" s="106" t="s">
        <v>363</v>
      </c>
      <c r="J2" s="106" t="s">
        <v>364</v>
      </c>
      <c r="K2" s="107" t="s">
        <v>365</v>
      </c>
      <c r="L2" s="107" t="s">
        <v>366</v>
      </c>
      <c r="M2" s="107" t="s">
        <v>367</v>
      </c>
      <c r="N2" s="107" t="s">
        <v>368</v>
      </c>
      <c r="O2" s="107" t="s">
        <v>369</v>
      </c>
      <c r="P2" s="107" t="s">
        <v>370</v>
      </c>
      <c r="Q2" s="107" t="s">
        <v>371</v>
      </c>
      <c r="R2" s="107" t="s">
        <v>372</v>
      </c>
      <c r="S2" s="107" t="s">
        <v>373</v>
      </c>
      <c r="T2" s="107" t="s">
        <v>374</v>
      </c>
      <c r="U2" s="107" t="s">
        <v>375</v>
      </c>
      <c r="V2" s="107" t="s">
        <v>376</v>
      </c>
      <c r="W2" s="107" t="s">
        <v>377</v>
      </c>
      <c r="X2" s="107" t="s">
        <v>235</v>
      </c>
      <c r="Y2" s="7"/>
      <c r="Z2" s="7"/>
      <c r="AA2" s="7"/>
    </row>
    <row r="3" spans="1:27" ht="16">
      <c r="B3" s="108" t="s">
        <v>378</v>
      </c>
      <c r="C3" s="127" t="s">
        <v>379</v>
      </c>
      <c r="D3" s="208"/>
      <c r="E3" s="208"/>
      <c r="F3" s="208"/>
      <c r="G3" s="573" t="s">
        <v>380</v>
      </c>
      <c r="H3" s="573" t="s">
        <v>380</v>
      </c>
      <c r="I3" s="109"/>
      <c r="J3" s="109"/>
      <c r="K3" s="110">
        <v>1300</v>
      </c>
      <c r="L3" s="110">
        <v>720</v>
      </c>
      <c r="M3" s="110" t="s">
        <v>381</v>
      </c>
      <c r="N3" s="110" t="s">
        <v>381</v>
      </c>
      <c r="O3" s="110" t="s">
        <v>381</v>
      </c>
      <c r="P3" s="110" t="s">
        <v>381</v>
      </c>
      <c r="Q3" s="110" t="s">
        <v>382</v>
      </c>
      <c r="R3" s="110" t="s">
        <v>383</v>
      </c>
      <c r="S3" s="110">
        <v>1308.72</v>
      </c>
      <c r="T3" s="110">
        <v>36.979999999999997</v>
      </c>
      <c r="U3" s="110">
        <v>35.39</v>
      </c>
      <c r="V3" s="110" t="s">
        <v>384</v>
      </c>
      <c r="W3" s="110" t="s">
        <v>385</v>
      </c>
    </row>
    <row r="4" spans="1:27" ht="16">
      <c r="B4" s="108" t="s">
        <v>378</v>
      </c>
      <c r="C4" s="127" t="s">
        <v>386</v>
      </c>
      <c r="D4" s="209"/>
      <c r="E4" s="209"/>
      <c r="F4" s="209"/>
      <c r="G4" s="574"/>
      <c r="H4" s="574"/>
      <c r="I4" s="109"/>
      <c r="J4" s="109"/>
      <c r="K4" s="110">
        <v>600</v>
      </c>
      <c r="L4" s="110">
        <v>360</v>
      </c>
      <c r="M4" s="110" t="s">
        <v>381</v>
      </c>
      <c r="N4" s="110" t="s">
        <v>381</v>
      </c>
      <c r="O4" s="110" t="s">
        <v>381</v>
      </c>
      <c r="P4" s="110" t="s">
        <v>381</v>
      </c>
      <c r="Q4" s="110" t="s">
        <v>382</v>
      </c>
      <c r="R4" s="110" t="s">
        <v>387</v>
      </c>
      <c r="S4" s="110">
        <v>724.81</v>
      </c>
      <c r="T4" s="110">
        <v>36.979999999999997</v>
      </c>
      <c r="U4" s="110">
        <v>19.600000000000001</v>
      </c>
      <c r="V4" s="110" t="s">
        <v>384</v>
      </c>
      <c r="W4" s="110" t="s">
        <v>388</v>
      </c>
    </row>
    <row r="5" spans="1:27" ht="16">
      <c r="B5" s="108" t="s">
        <v>378</v>
      </c>
      <c r="C5" s="127" t="s">
        <v>389</v>
      </c>
      <c r="D5" s="209"/>
      <c r="E5" s="209"/>
      <c r="F5" s="209"/>
      <c r="G5" s="574"/>
      <c r="H5" s="574"/>
      <c r="I5" s="109"/>
      <c r="J5" s="109"/>
      <c r="K5" s="110">
        <v>700</v>
      </c>
      <c r="L5" s="110" t="s">
        <v>381</v>
      </c>
      <c r="M5" s="110" t="s">
        <v>381</v>
      </c>
      <c r="N5" s="110" t="s">
        <v>381</v>
      </c>
      <c r="O5" s="110" t="s">
        <v>381</v>
      </c>
      <c r="P5" s="110" t="s">
        <v>381</v>
      </c>
      <c r="Q5" s="110" t="s">
        <v>382</v>
      </c>
      <c r="R5" s="110" t="s">
        <v>390</v>
      </c>
      <c r="S5" s="110">
        <v>923.02</v>
      </c>
      <c r="T5" s="110">
        <v>36.979999999999997</v>
      </c>
      <c r="U5" s="110">
        <v>24.96</v>
      </c>
      <c r="V5" s="110" t="s">
        <v>384</v>
      </c>
      <c r="W5" s="110" t="s">
        <v>388</v>
      </c>
    </row>
    <row r="6" spans="1:27" ht="16">
      <c r="B6" s="108" t="s">
        <v>378</v>
      </c>
      <c r="C6" s="127" t="s">
        <v>391</v>
      </c>
      <c r="D6" s="209"/>
      <c r="E6" s="209"/>
      <c r="F6" s="209"/>
      <c r="G6" s="574"/>
      <c r="H6" s="574"/>
      <c r="I6" s="108" t="s">
        <v>380</v>
      </c>
      <c r="J6" s="108" t="s">
        <v>380</v>
      </c>
      <c r="K6" s="110">
        <v>250</v>
      </c>
      <c r="L6" s="110">
        <v>100</v>
      </c>
      <c r="M6" s="110">
        <v>42</v>
      </c>
      <c r="N6" s="110">
        <v>50</v>
      </c>
      <c r="O6" s="110">
        <v>52</v>
      </c>
      <c r="P6" s="110">
        <v>62</v>
      </c>
      <c r="Q6" s="110" t="s">
        <v>382</v>
      </c>
      <c r="R6" s="110" t="s">
        <v>392</v>
      </c>
      <c r="S6" s="110">
        <v>274.39999999999998</v>
      </c>
      <c r="T6" s="110">
        <v>19.600000000000001</v>
      </c>
      <c r="U6" s="110">
        <v>14</v>
      </c>
      <c r="V6" s="110" t="s">
        <v>384</v>
      </c>
      <c r="W6" s="110" t="s">
        <v>393</v>
      </c>
    </row>
    <row r="7" spans="1:27" ht="16">
      <c r="B7" s="108" t="s">
        <v>378</v>
      </c>
      <c r="C7" s="127" t="s">
        <v>394</v>
      </c>
      <c r="D7" s="209"/>
      <c r="E7" s="209"/>
      <c r="F7" s="209"/>
      <c r="G7" s="574"/>
      <c r="H7" s="574"/>
      <c r="I7" s="108" t="s">
        <v>380</v>
      </c>
      <c r="J7" s="108" t="s">
        <v>380</v>
      </c>
      <c r="K7" s="110">
        <v>240</v>
      </c>
      <c r="L7" s="110">
        <v>120</v>
      </c>
      <c r="M7" s="110">
        <v>42</v>
      </c>
      <c r="N7" s="110">
        <v>50</v>
      </c>
      <c r="O7" s="110">
        <v>52</v>
      </c>
      <c r="P7" s="110">
        <v>62</v>
      </c>
      <c r="Q7" s="110" t="s">
        <v>382</v>
      </c>
      <c r="R7" s="110" t="s">
        <v>395</v>
      </c>
      <c r="S7" s="110">
        <v>236.96</v>
      </c>
      <c r="T7" s="110">
        <v>19.600000000000001</v>
      </c>
      <c r="U7" s="110">
        <v>12.09</v>
      </c>
      <c r="V7" s="110" t="s">
        <v>384</v>
      </c>
      <c r="W7" s="110" t="s">
        <v>396</v>
      </c>
    </row>
    <row r="8" spans="1:27" ht="16">
      <c r="B8" s="108" t="s">
        <v>378</v>
      </c>
      <c r="C8" s="127" t="s">
        <v>397</v>
      </c>
      <c r="D8" s="209"/>
      <c r="E8" s="209"/>
      <c r="F8" s="209"/>
      <c r="G8" s="574"/>
      <c r="H8" s="574"/>
      <c r="I8" s="108" t="s">
        <v>380</v>
      </c>
      <c r="J8" s="108" t="s">
        <v>380</v>
      </c>
      <c r="K8" s="110">
        <v>250</v>
      </c>
      <c r="L8" s="110">
        <v>96</v>
      </c>
      <c r="M8" s="110">
        <v>42</v>
      </c>
      <c r="N8" s="110">
        <v>50</v>
      </c>
      <c r="O8" s="110">
        <v>49</v>
      </c>
      <c r="P8" s="110">
        <v>59</v>
      </c>
      <c r="Q8" s="110" t="s">
        <v>382</v>
      </c>
      <c r="R8" s="110" t="s">
        <v>398</v>
      </c>
      <c r="S8" s="110">
        <v>209.13</v>
      </c>
      <c r="T8" s="110">
        <v>19.600000000000001</v>
      </c>
      <c r="U8" s="110">
        <v>10.67</v>
      </c>
      <c r="V8" s="110" t="s">
        <v>384</v>
      </c>
      <c r="W8" s="110" t="s">
        <v>388</v>
      </c>
    </row>
    <row r="9" spans="1:27" ht="16">
      <c r="B9" s="108" t="s">
        <v>378</v>
      </c>
      <c r="C9" s="127" t="s">
        <v>399</v>
      </c>
      <c r="D9" s="210"/>
      <c r="E9" s="210"/>
      <c r="F9" s="210"/>
      <c r="G9" s="109"/>
      <c r="H9" s="109"/>
      <c r="I9" s="109"/>
      <c r="J9" s="109"/>
      <c r="K9" s="110">
        <v>350</v>
      </c>
      <c r="L9" s="110">
        <v>180</v>
      </c>
      <c r="M9" s="110">
        <v>82</v>
      </c>
      <c r="N9" s="110">
        <v>98</v>
      </c>
      <c r="O9" s="110">
        <v>103</v>
      </c>
      <c r="P9" s="110">
        <v>127</v>
      </c>
      <c r="Q9" s="110" t="s">
        <v>382</v>
      </c>
      <c r="R9" s="110" t="s">
        <v>400</v>
      </c>
      <c r="S9" s="110">
        <v>395.69</v>
      </c>
      <c r="T9" s="110">
        <v>36.979999999999997</v>
      </c>
      <c r="U9" s="110">
        <v>10.7</v>
      </c>
      <c r="V9" s="110" t="s">
        <v>401</v>
      </c>
      <c r="W9" s="110" t="s">
        <v>402</v>
      </c>
    </row>
    <row r="10" spans="1:27" ht="16">
      <c r="B10" s="108" t="s">
        <v>378</v>
      </c>
      <c r="C10" s="127" t="s">
        <v>403</v>
      </c>
      <c r="D10" s="210"/>
      <c r="E10" s="210"/>
      <c r="F10" s="210"/>
      <c r="G10" s="109"/>
      <c r="H10" s="109"/>
      <c r="I10" s="109"/>
      <c r="J10" s="109"/>
      <c r="K10" s="110">
        <v>220</v>
      </c>
      <c r="L10" s="110">
        <v>120</v>
      </c>
      <c r="M10" s="110">
        <v>60</v>
      </c>
      <c r="N10" s="110">
        <v>72</v>
      </c>
      <c r="O10" s="110">
        <v>74</v>
      </c>
      <c r="P10" s="110">
        <v>92</v>
      </c>
      <c r="Q10" s="110" t="s">
        <v>382</v>
      </c>
      <c r="R10" s="110" t="s">
        <v>404</v>
      </c>
      <c r="S10" s="110">
        <v>280.33999999999997</v>
      </c>
      <c r="T10" s="110">
        <v>26.2</v>
      </c>
      <c r="U10" s="110">
        <v>10.7</v>
      </c>
      <c r="V10" s="110" t="s">
        <v>401</v>
      </c>
      <c r="W10" s="110" t="s">
        <v>405</v>
      </c>
    </row>
    <row r="11" spans="1:27" ht="16">
      <c r="B11" s="108" t="s">
        <v>378</v>
      </c>
      <c r="C11" s="127" t="s">
        <v>406</v>
      </c>
      <c r="D11" s="210"/>
      <c r="E11" s="210"/>
      <c r="F11" s="210"/>
      <c r="G11" s="109"/>
      <c r="H11" s="109"/>
      <c r="I11" s="109"/>
      <c r="J11" s="109"/>
      <c r="K11" s="110">
        <v>120</v>
      </c>
      <c r="L11" s="110">
        <v>63</v>
      </c>
      <c r="M11" s="110">
        <v>30</v>
      </c>
      <c r="N11" s="110">
        <v>36</v>
      </c>
      <c r="O11" s="110">
        <v>37</v>
      </c>
      <c r="P11" s="110">
        <v>46</v>
      </c>
      <c r="Q11" s="110" t="s">
        <v>382</v>
      </c>
      <c r="R11" s="110" t="s">
        <v>407</v>
      </c>
      <c r="S11" s="110">
        <v>149.80000000000001</v>
      </c>
      <c r="T11" s="110">
        <v>14</v>
      </c>
      <c r="U11" s="110">
        <v>10.7</v>
      </c>
      <c r="V11" s="110" t="s">
        <v>401</v>
      </c>
      <c r="W11" s="110" t="s">
        <v>408</v>
      </c>
    </row>
    <row r="12" spans="1:27" ht="16">
      <c r="B12" s="108" t="s">
        <v>378</v>
      </c>
      <c r="C12" s="129" t="s">
        <v>409</v>
      </c>
      <c r="D12" s="211"/>
      <c r="E12" s="211"/>
      <c r="F12" s="211"/>
      <c r="G12" s="108" t="s">
        <v>380</v>
      </c>
      <c r="H12" s="108" t="s">
        <v>380</v>
      </c>
      <c r="I12" s="108" t="s">
        <v>380</v>
      </c>
      <c r="J12" s="108" t="s">
        <v>380</v>
      </c>
      <c r="K12" s="110">
        <v>120</v>
      </c>
      <c r="L12" s="110">
        <v>60</v>
      </c>
      <c r="M12" s="110">
        <v>30</v>
      </c>
      <c r="N12" s="110">
        <v>36</v>
      </c>
      <c r="O12" s="110">
        <v>37</v>
      </c>
      <c r="P12" s="110">
        <v>46</v>
      </c>
      <c r="Q12" s="110" t="s">
        <v>382</v>
      </c>
      <c r="R12" s="110" t="s">
        <v>410</v>
      </c>
      <c r="S12" s="110">
        <v>130.54</v>
      </c>
      <c r="T12" s="110">
        <v>12.2</v>
      </c>
      <c r="U12" s="110">
        <v>10.7</v>
      </c>
      <c r="V12" s="110" t="s">
        <v>401</v>
      </c>
      <c r="W12" s="110" t="s">
        <v>411</v>
      </c>
    </row>
    <row r="13" spans="1:27" ht="16">
      <c r="B13" s="108" t="s">
        <v>378</v>
      </c>
      <c r="C13" s="129" t="s">
        <v>412</v>
      </c>
      <c r="D13" s="211"/>
      <c r="E13" s="211"/>
      <c r="F13" s="211"/>
      <c r="G13" s="108" t="s">
        <v>380</v>
      </c>
      <c r="H13" s="108" t="s">
        <v>380</v>
      </c>
      <c r="I13" s="108" t="s">
        <v>380</v>
      </c>
      <c r="J13" s="108" t="s">
        <v>380</v>
      </c>
      <c r="K13" s="110">
        <v>120</v>
      </c>
      <c r="L13" s="110">
        <v>45</v>
      </c>
      <c r="M13" s="110">
        <v>22</v>
      </c>
      <c r="N13" s="110">
        <v>26</v>
      </c>
      <c r="O13" s="110">
        <v>29</v>
      </c>
      <c r="P13" s="110">
        <v>35</v>
      </c>
      <c r="Q13" s="110" t="s">
        <v>382</v>
      </c>
      <c r="R13" s="110" t="s">
        <v>413</v>
      </c>
      <c r="S13" s="110">
        <v>101.65</v>
      </c>
      <c r="T13" s="110">
        <v>10.7</v>
      </c>
      <c r="U13" s="110">
        <v>9.5</v>
      </c>
      <c r="V13" s="110" t="s">
        <v>401</v>
      </c>
      <c r="W13" s="110" t="s">
        <v>411</v>
      </c>
    </row>
    <row r="14" spans="1:27" ht="16">
      <c r="B14" s="108" t="s">
        <v>378</v>
      </c>
      <c r="C14" s="129" t="s">
        <v>414</v>
      </c>
      <c r="D14" s="211"/>
      <c r="E14" s="211"/>
      <c r="F14" s="211"/>
      <c r="G14" s="108" t="s">
        <v>380</v>
      </c>
      <c r="H14" s="108" t="s">
        <v>380</v>
      </c>
      <c r="I14" s="108" t="s">
        <v>380</v>
      </c>
      <c r="J14" s="108" t="s">
        <v>380</v>
      </c>
      <c r="K14" s="110">
        <v>80</v>
      </c>
      <c r="L14" s="110">
        <v>36</v>
      </c>
      <c r="M14" s="110">
        <v>16</v>
      </c>
      <c r="N14" s="110">
        <v>20</v>
      </c>
      <c r="O14" s="110">
        <v>21</v>
      </c>
      <c r="P14" s="110">
        <v>26</v>
      </c>
      <c r="Q14" s="110" t="s">
        <v>382</v>
      </c>
      <c r="R14" s="110" t="s">
        <v>410</v>
      </c>
      <c r="S14" s="110">
        <v>80.25</v>
      </c>
      <c r="T14" s="110">
        <v>10.7</v>
      </c>
      <c r="U14" s="110">
        <v>7.5</v>
      </c>
      <c r="V14" s="110" t="s">
        <v>401</v>
      </c>
      <c r="W14" s="110" t="s">
        <v>411</v>
      </c>
    </row>
    <row r="15" spans="1:27" ht="16">
      <c r="B15" s="108" t="s">
        <v>378</v>
      </c>
      <c r="C15" s="129" t="s">
        <v>415</v>
      </c>
      <c r="D15" s="211"/>
      <c r="E15" s="211"/>
      <c r="F15" s="211"/>
      <c r="G15" s="108" t="s">
        <v>380</v>
      </c>
      <c r="H15" s="108" t="s">
        <v>380</v>
      </c>
      <c r="I15" s="108" t="s">
        <v>380</v>
      </c>
      <c r="J15" s="108" t="s">
        <v>380</v>
      </c>
      <c r="K15" s="110">
        <v>80</v>
      </c>
      <c r="L15" s="110">
        <v>24</v>
      </c>
      <c r="M15" s="110">
        <v>16</v>
      </c>
      <c r="N15" s="110">
        <v>20</v>
      </c>
      <c r="O15" s="110">
        <v>18</v>
      </c>
      <c r="P15" s="110">
        <v>23</v>
      </c>
      <c r="Q15" s="110" t="s">
        <v>382</v>
      </c>
      <c r="R15" s="110" t="s">
        <v>416</v>
      </c>
      <c r="S15" s="110">
        <v>68.48</v>
      </c>
      <c r="T15" s="110">
        <v>10.7</v>
      </c>
      <c r="U15" s="110">
        <v>6.4</v>
      </c>
      <c r="V15" s="110" t="s">
        <v>401</v>
      </c>
      <c r="W15" s="110" t="s">
        <v>411</v>
      </c>
    </row>
    <row r="16" spans="1:27" ht="16">
      <c r="B16" s="108" t="s">
        <v>417</v>
      </c>
      <c r="C16" s="108" t="s">
        <v>418</v>
      </c>
      <c r="D16" s="110"/>
      <c r="E16" s="110"/>
      <c r="F16" s="110"/>
      <c r="G16" s="109"/>
      <c r="H16" s="109"/>
      <c r="I16" s="109"/>
      <c r="J16" s="109"/>
      <c r="K16" s="110">
        <v>80</v>
      </c>
      <c r="L16" s="110">
        <v>54</v>
      </c>
      <c r="M16" s="110">
        <v>24</v>
      </c>
      <c r="N16" s="110">
        <v>28</v>
      </c>
      <c r="O16" s="110">
        <v>24</v>
      </c>
      <c r="P16" s="110">
        <v>34</v>
      </c>
      <c r="Q16" s="191">
        <v>8</v>
      </c>
      <c r="R16" s="191">
        <v>6</v>
      </c>
      <c r="S16" s="110">
        <v>107.97</v>
      </c>
      <c r="T16" s="110">
        <v>12.9</v>
      </c>
      <c r="U16" s="110">
        <v>8.3699999999999992</v>
      </c>
      <c r="V16" s="110" t="s">
        <v>419</v>
      </c>
      <c r="W16" s="110" t="s">
        <v>420</v>
      </c>
    </row>
    <row r="17" spans="2:24" ht="16">
      <c r="B17" s="108" t="s">
        <v>417</v>
      </c>
      <c r="C17" s="193" t="s">
        <v>421</v>
      </c>
      <c r="D17" s="110"/>
      <c r="E17" s="110"/>
      <c r="F17" s="212"/>
      <c r="G17" s="108" t="s">
        <v>20</v>
      </c>
      <c r="H17" s="108" t="s">
        <v>380</v>
      </c>
      <c r="I17" s="108" t="s">
        <v>380</v>
      </c>
      <c r="J17" s="108" t="s">
        <v>380</v>
      </c>
      <c r="K17" s="110">
        <v>45</v>
      </c>
      <c r="L17" s="110">
        <v>20</v>
      </c>
      <c r="M17" s="110">
        <v>12</v>
      </c>
      <c r="N17" s="110">
        <v>14</v>
      </c>
      <c r="O17" s="110">
        <v>14</v>
      </c>
      <c r="P17" s="110">
        <v>16</v>
      </c>
      <c r="Q17" s="191">
        <v>4</v>
      </c>
      <c r="R17" s="191">
        <v>3</v>
      </c>
      <c r="S17" s="110">
        <v>53.99</v>
      </c>
      <c r="T17" s="110">
        <v>6.45</v>
      </c>
      <c r="U17" s="110">
        <v>8.3699999999999992</v>
      </c>
      <c r="V17" s="110" t="s">
        <v>422</v>
      </c>
      <c r="W17" s="110">
        <v>800</v>
      </c>
      <c r="X17" s="100" t="s">
        <v>423</v>
      </c>
    </row>
    <row r="18" spans="2:24" ht="16">
      <c r="B18" s="108" t="s">
        <v>417</v>
      </c>
      <c r="C18" s="194" t="s">
        <v>424</v>
      </c>
      <c r="D18" s="110"/>
      <c r="E18" s="110"/>
      <c r="F18" s="212"/>
      <c r="G18" s="108" t="s">
        <v>20</v>
      </c>
      <c r="H18" s="108" t="s">
        <v>380</v>
      </c>
      <c r="I18" s="108" t="s">
        <v>380</v>
      </c>
      <c r="J18" s="108" t="s">
        <v>380</v>
      </c>
      <c r="K18" s="110">
        <v>45</v>
      </c>
      <c r="L18" s="110">
        <v>20</v>
      </c>
      <c r="M18" s="110">
        <v>12</v>
      </c>
      <c r="N18" s="110">
        <v>14</v>
      </c>
      <c r="O18" s="110">
        <v>14</v>
      </c>
      <c r="P18" s="110">
        <v>16</v>
      </c>
      <c r="Q18" s="191">
        <v>4</v>
      </c>
      <c r="R18" s="191">
        <v>3</v>
      </c>
      <c r="S18" s="110">
        <v>53.99</v>
      </c>
      <c r="T18" s="110">
        <v>6.45</v>
      </c>
      <c r="U18" s="110">
        <v>8.3699999999999992</v>
      </c>
      <c r="V18" s="110" t="s">
        <v>422</v>
      </c>
      <c r="W18" s="110">
        <v>800</v>
      </c>
      <c r="X18" s="100" t="s">
        <v>423</v>
      </c>
    </row>
    <row r="19" spans="2:24" ht="16">
      <c r="B19" s="108" t="s">
        <v>417</v>
      </c>
      <c r="C19" s="193" t="s">
        <v>425</v>
      </c>
      <c r="D19" s="110"/>
      <c r="E19" s="110"/>
      <c r="F19" s="212"/>
      <c r="G19" s="108" t="s">
        <v>20</v>
      </c>
      <c r="H19" s="108" t="s">
        <v>380</v>
      </c>
      <c r="I19" s="108" t="s">
        <v>380</v>
      </c>
      <c r="J19" s="108" t="s">
        <v>380</v>
      </c>
      <c r="K19" s="110">
        <v>80</v>
      </c>
      <c r="L19" s="110">
        <v>54</v>
      </c>
      <c r="M19" s="110">
        <v>22</v>
      </c>
      <c r="N19" s="110">
        <v>26</v>
      </c>
      <c r="O19" s="110">
        <v>24</v>
      </c>
      <c r="P19" s="110">
        <v>30</v>
      </c>
      <c r="Q19" s="191">
        <v>6</v>
      </c>
      <c r="R19" s="191">
        <v>5</v>
      </c>
      <c r="S19" s="110">
        <v>82.27</v>
      </c>
      <c r="T19" s="110">
        <v>10.74</v>
      </c>
      <c r="U19" s="110">
        <v>7.66</v>
      </c>
      <c r="V19" s="110" t="s">
        <v>422</v>
      </c>
      <c r="W19" s="110">
        <v>800</v>
      </c>
      <c r="X19" s="100" t="s">
        <v>426</v>
      </c>
    </row>
    <row r="20" spans="2:24" ht="16">
      <c r="B20" s="108" t="s">
        <v>417</v>
      </c>
      <c r="C20" s="193" t="s">
        <v>427</v>
      </c>
      <c r="D20" s="110"/>
      <c r="E20" s="110"/>
      <c r="F20" s="212"/>
      <c r="G20" s="108" t="s">
        <v>20</v>
      </c>
      <c r="H20" s="108" t="s">
        <v>380</v>
      </c>
      <c r="I20" s="108" t="s">
        <v>380</v>
      </c>
      <c r="J20" s="108" t="s">
        <v>380</v>
      </c>
      <c r="K20" s="110">
        <v>35</v>
      </c>
      <c r="L20" s="110">
        <v>12</v>
      </c>
      <c r="M20" s="110">
        <v>16</v>
      </c>
      <c r="N20" s="110">
        <v>20</v>
      </c>
      <c r="O20" s="110">
        <v>14</v>
      </c>
      <c r="P20" s="110">
        <v>16</v>
      </c>
      <c r="Q20" s="191">
        <v>3</v>
      </c>
      <c r="R20" s="191">
        <v>2</v>
      </c>
      <c r="S20" s="110">
        <v>46.96</v>
      </c>
      <c r="T20" s="110">
        <v>10.23</v>
      </c>
      <c r="U20" s="110">
        <v>4.59</v>
      </c>
      <c r="V20" s="110" t="s">
        <v>422</v>
      </c>
      <c r="W20" s="110">
        <v>800</v>
      </c>
      <c r="X20" s="100" t="s">
        <v>423</v>
      </c>
    </row>
    <row r="21" spans="2:24" ht="16">
      <c r="B21" s="108" t="s">
        <v>417</v>
      </c>
      <c r="C21" s="194" t="s">
        <v>428</v>
      </c>
      <c r="D21" s="110"/>
      <c r="E21" s="110"/>
      <c r="F21" s="212"/>
      <c r="G21" s="108" t="s">
        <v>20</v>
      </c>
      <c r="H21" s="108" t="s">
        <v>380</v>
      </c>
      <c r="I21" s="108" t="s">
        <v>380</v>
      </c>
      <c r="J21" s="108" t="s">
        <v>380</v>
      </c>
      <c r="K21" s="110">
        <v>28</v>
      </c>
      <c r="L21" s="110">
        <v>16</v>
      </c>
      <c r="M21" s="110">
        <v>12</v>
      </c>
      <c r="N21" s="110">
        <v>14</v>
      </c>
      <c r="O21" s="110">
        <v>14</v>
      </c>
      <c r="P21" s="110">
        <v>16</v>
      </c>
      <c r="Q21" s="191">
        <v>3</v>
      </c>
      <c r="R21" s="191">
        <v>2</v>
      </c>
      <c r="S21" s="110">
        <v>42.27</v>
      </c>
      <c r="T21" s="110">
        <v>7.77</v>
      </c>
      <c r="U21" s="110">
        <v>5.44</v>
      </c>
      <c r="V21" s="110" t="s">
        <v>422</v>
      </c>
      <c r="W21" s="110">
        <v>800</v>
      </c>
    </row>
    <row r="22" spans="2:24" ht="16">
      <c r="B22" s="108" t="s">
        <v>417</v>
      </c>
      <c r="C22" s="194" t="s">
        <v>429</v>
      </c>
      <c r="D22" s="110"/>
      <c r="E22" s="110"/>
      <c r="F22" s="212"/>
      <c r="G22" s="108" t="s">
        <v>20</v>
      </c>
      <c r="H22" s="108" t="s">
        <v>380</v>
      </c>
      <c r="I22" s="108" t="s">
        <v>380</v>
      </c>
      <c r="J22" s="108" t="s">
        <v>380</v>
      </c>
      <c r="K22" s="110">
        <v>30</v>
      </c>
      <c r="L22" s="110">
        <v>18</v>
      </c>
      <c r="M22" s="110">
        <v>10</v>
      </c>
      <c r="N22" s="110">
        <v>12</v>
      </c>
      <c r="O22" s="110">
        <v>10</v>
      </c>
      <c r="P22" s="110">
        <v>12</v>
      </c>
      <c r="Q22" s="191">
        <v>3</v>
      </c>
      <c r="R22" s="191">
        <v>2</v>
      </c>
      <c r="S22" s="110">
        <v>40.81</v>
      </c>
      <c r="T22" s="110">
        <v>6.54</v>
      </c>
      <c r="U22" s="110">
        <v>6.24</v>
      </c>
      <c r="V22" s="110" t="s">
        <v>422</v>
      </c>
      <c r="W22" s="110">
        <v>800</v>
      </c>
    </row>
    <row r="23" spans="2:24" ht="16">
      <c r="B23" s="108" t="s">
        <v>417</v>
      </c>
      <c r="C23" s="194" t="s">
        <v>430</v>
      </c>
      <c r="D23" s="110"/>
      <c r="E23" s="110"/>
      <c r="F23" s="212"/>
      <c r="G23" s="108" t="s">
        <v>20</v>
      </c>
      <c r="H23" s="108" t="s">
        <v>380</v>
      </c>
      <c r="I23" s="108" t="s">
        <v>380</v>
      </c>
      <c r="J23" s="108" t="s">
        <v>380</v>
      </c>
      <c r="K23" s="110">
        <v>25</v>
      </c>
      <c r="L23" s="110">
        <v>12</v>
      </c>
      <c r="M23" s="110">
        <v>10</v>
      </c>
      <c r="N23" s="110">
        <v>12</v>
      </c>
      <c r="O23" s="110">
        <v>12</v>
      </c>
      <c r="P23" s="110">
        <v>14</v>
      </c>
      <c r="Q23" s="191">
        <v>2</v>
      </c>
      <c r="R23" s="191">
        <v>1</v>
      </c>
      <c r="S23" s="110">
        <v>33.61</v>
      </c>
      <c r="T23" s="110">
        <v>6.59</v>
      </c>
      <c r="U23" s="110">
        <v>5.0999999999999996</v>
      </c>
      <c r="V23" s="110" t="s">
        <v>419</v>
      </c>
      <c r="W23" s="110">
        <v>800</v>
      </c>
    </row>
    <row r="24" spans="2:24" ht="16">
      <c r="B24" s="108" t="s">
        <v>417</v>
      </c>
      <c r="C24" s="194" t="s">
        <v>431</v>
      </c>
      <c r="D24" s="125"/>
      <c r="E24" s="125"/>
      <c r="F24" s="262"/>
      <c r="G24" s="108" t="s">
        <v>20</v>
      </c>
      <c r="H24" s="108" t="s">
        <v>380</v>
      </c>
      <c r="I24" s="108" t="s">
        <v>380</v>
      </c>
      <c r="J24" s="108" t="s">
        <v>380</v>
      </c>
      <c r="K24" s="110">
        <v>18</v>
      </c>
      <c r="L24" s="110">
        <v>10</v>
      </c>
      <c r="M24" s="110">
        <v>12</v>
      </c>
      <c r="N24" s="110">
        <v>14</v>
      </c>
      <c r="O24" s="110" t="s">
        <v>432</v>
      </c>
      <c r="P24" s="110" t="s">
        <v>432</v>
      </c>
      <c r="Q24" s="191">
        <v>1</v>
      </c>
      <c r="R24" s="191">
        <v>1</v>
      </c>
      <c r="S24" s="110">
        <v>35.74</v>
      </c>
      <c r="T24" s="110">
        <v>7.77</v>
      </c>
      <c r="U24" s="110">
        <v>4.5999999999999996</v>
      </c>
      <c r="V24" s="110" t="s">
        <v>422</v>
      </c>
      <c r="W24" s="110">
        <v>800</v>
      </c>
    </row>
    <row r="25" spans="2:24" ht="16">
      <c r="B25" s="108" t="s">
        <v>417</v>
      </c>
      <c r="C25" s="194" t="s">
        <v>433</v>
      </c>
      <c r="D25" s="110"/>
      <c r="E25" s="110"/>
      <c r="F25" s="212"/>
      <c r="G25" s="108" t="s">
        <v>20</v>
      </c>
      <c r="H25" s="108" t="s">
        <v>380</v>
      </c>
      <c r="I25" s="108" t="s">
        <v>380</v>
      </c>
      <c r="J25" s="108" t="s">
        <v>380</v>
      </c>
      <c r="K25" s="110">
        <v>18</v>
      </c>
      <c r="L25" s="110">
        <v>10</v>
      </c>
      <c r="M25" s="110">
        <v>10</v>
      </c>
      <c r="N25" s="110">
        <v>12</v>
      </c>
      <c r="O25" s="110" t="s">
        <v>432</v>
      </c>
      <c r="P25" s="110" t="s">
        <v>432</v>
      </c>
      <c r="Q25" s="191">
        <v>1</v>
      </c>
      <c r="R25" s="191">
        <v>1</v>
      </c>
      <c r="S25" s="110">
        <v>31.62</v>
      </c>
      <c r="T25" s="110">
        <v>5.91</v>
      </c>
      <c r="U25" s="110">
        <v>5.35</v>
      </c>
      <c r="V25" s="110" t="s">
        <v>419</v>
      </c>
      <c r="W25" s="110">
        <v>800</v>
      </c>
    </row>
    <row r="26" spans="2:24" ht="16">
      <c r="B26" s="108" t="s">
        <v>417</v>
      </c>
      <c r="C26" s="193" t="s">
        <v>434</v>
      </c>
      <c r="D26" s="125"/>
      <c r="E26" s="125"/>
      <c r="F26" s="262"/>
      <c r="G26" s="108" t="s">
        <v>20</v>
      </c>
      <c r="H26" s="108" t="s">
        <v>380</v>
      </c>
      <c r="I26" s="108" t="s">
        <v>380</v>
      </c>
      <c r="J26" s="108" t="s">
        <v>380</v>
      </c>
      <c r="K26" s="110">
        <v>16</v>
      </c>
      <c r="L26" s="110">
        <v>10</v>
      </c>
      <c r="M26" s="110">
        <v>10</v>
      </c>
      <c r="N26" s="110">
        <v>12</v>
      </c>
      <c r="O26" s="110" t="s">
        <v>432</v>
      </c>
      <c r="P26" s="110" t="s">
        <v>432</v>
      </c>
      <c r="Q26" s="191">
        <v>1</v>
      </c>
      <c r="R26" s="191" t="s">
        <v>432</v>
      </c>
      <c r="S26" s="110">
        <v>28.98</v>
      </c>
      <c r="T26" s="110">
        <v>7.77</v>
      </c>
      <c r="U26" s="110">
        <v>3.73</v>
      </c>
      <c r="V26" s="110" t="s">
        <v>422</v>
      </c>
      <c r="W26" s="110">
        <v>800</v>
      </c>
    </row>
    <row r="27" spans="2:24" ht="16">
      <c r="B27" s="108" t="s">
        <v>417</v>
      </c>
      <c r="C27" s="192" t="s">
        <v>435</v>
      </c>
      <c r="D27" s="263" t="s">
        <v>436</v>
      </c>
      <c r="E27" s="263" t="s">
        <v>436</v>
      </c>
      <c r="F27" s="263" t="s">
        <v>436</v>
      </c>
      <c r="G27" s="108" t="s">
        <v>20</v>
      </c>
      <c r="H27" s="108" t="s">
        <v>380</v>
      </c>
      <c r="I27" s="108" t="s">
        <v>380</v>
      </c>
      <c r="J27" s="108" t="s">
        <v>380</v>
      </c>
      <c r="K27" s="110">
        <v>18</v>
      </c>
      <c r="L27" s="110">
        <v>10</v>
      </c>
      <c r="M27" s="110">
        <v>8</v>
      </c>
      <c r="N27" s="110">
        <v>10</v>
      </c>
      <c r="O27" s="110" t="s">
        <v>432</v>
      </c>
      <c r="P27" s="110" t="s">
        <v>432</v>
      </c>
      <c r="Q27" s="191">
        <v>1</v>
      </c>
      <c r="R27" s="191">
        <v>1</v>
      </c>
      <c r="S27" s="110">
        <v>27.6</v>
      </c>
      <c r="T27" s="110">
        <v>5.91</v>
      </c>
      <c r="U27" s="110">
        <v>4.67</v>
      </c>
      <c r="V27" s="110" t="s">
        <v>422</v>
      </c>
      <c r="W27" s="110">
        <v>800</v>
      </c>
    </row>
    <row r="28" spans="2:24" ht="16">
      <c r="B28" s="108" t="s">
        <v>417</v>
      </c>
      <c r="C28" s="192" t="s">
        <v>437</v>
      </c>
      <c r="D28" s="213"/>
      <c r="E28" s="213"/>
      <c r="F28" s="213"/>
      <c r="G28" s="108" t="s">
        <v>20</v>
      </c>
      <c r="H28" s="108" t="s">
        <v>380</v>
      </c>
      <c r="I28" s="108" t="s">
        <v>380</v>
      </c>
      <c r="J28" s="108" t="s">
        <v>380</v>
      </c>
      <c r="K28" s="110" t="s">
        <v>432</v>
      </c>
      <c r="L28" s="110" t="s">
        <v>432</v>
      </c>
      <c r="M28" s="110">
        <v>6</v>
      </c>
      <c r="N28" s="110">
        <v>8</v>
      </c>
      <c r="O28" s="110" t="s">
        <v>432</v>
      </c>
      <c r="P28" s="110" t="s">
        <v>432</v>
      </c>
      <c r="Q28" s="110" t="s">
        <v>432</v>
      </c>
      <c r="R28" s="110" t="s">
        <v>432</v>
      </c>
      <c r="S28" s="110">
        <v>18.46</v>
      </c>
      <c r="T28" s="110">
        <v>4.87</v>
      </c>
      <c r="U28" s="110">
        <v>3.79</v>
      </c>
      <c r="V28" s="110" t="s">
        <v>419</v>
      </c>
      <c r="W28" s="110">
        <v>800</v>
      </c>
      <c r="X28" s="100" t="s">
        <v>438</v>
      </c>
    </row>
    <row r="29" spans="2:24" ht="16">
      <c r="B29" s="108" t="s">
        <v>417</v>
      </c>
      <c r="C29" s="195" t="s">
        <v>439</v>
      </c>
      <c r="D29" s="214"/>
      <c r="E29" s="214"/>
      <c r="F29" s="214"/>
      <c r="G29" s="108" t="s">
        <v>20</v>
      </c>
      <c r="H29" s="108" t="s">
        <v>20</v>
      </c>
      <c r="I29" s="109"/>
      <c r="J29" s="109"/>
      <c r="K29" s="110" t="s">
        <v>382</v>
      </c>
      <c r="L29" s="110" t="s">
        <v>382</v>
      </c>
      <c r="M29" s="110" t="s">
        <v>382</v>
      </c>
      <c r="N29" s="110" t="s">
        <v>382</v>
      </c>
      <c r="O29" s="110" t="s">
        <v>382</v>
      </c>
      <c r="P29" s="110" t="s">
        <v>382</v>
      </c>
      <c r="Q29" s="110" t="s">
        <v>382</v>
      </c>
      <c r="R29" s="110" t="s">
        <v>382</v>
      </c>
      <c r="S29" s="110">
        <v>55.52</v>
      </c>
      <c r="T29" s="110">
        <v>11.59</v>
      </c>
      <c r="U29" s="110">
        <v>4.79</v>
      </c>
      <c r="V29" s="110" t="s">
        <v>382</v>
      </c>
      <c r="W29" s="110" t="s">
        <v>382</v>
      </c>
    </row>
    <row r="30" spans="2:24" ht="16">
      <c r="B30" s="108" t="s">
        <v>417</v>
      </c>
      <c r="C30" s="195" t="s">
        <v>64</v>
      </c>
      <c r="D30" s="214"/>
      <c r="E30" s="214"/>
      <c r="F30" s="214"/>
      <c r="G30" s="108" t="s">
        <v>20</v>
      </c>
      <c r="H30" s="108" t="s">
        <v>20</v>
      </c>
      <c r="I30" s="109"/>
      <c r="J30" s="109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</row>
    <row r="31" spans="2:24" ht="16">
      <c r="B31" s="108" t="s">
        <v>417</v>
      </c>
      <c r="C31" s="195" t="s">
        <v>440</v>
      </c>
      <c r="D31" s="214"/>
      <c r="E31" s="214"/>
      <c r="F31" s="214"/>
      <c r="G31" s="108" t="s">
        <v>20</v>
      </c>
      <c r="H31" s="108" t="s">
        <v>20</v>
      </c>
      <c r="I31" s="109"/>
      <c r="J31" s="109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</row>
    <row r="32" spans="2:24" ht="16">
      <c r="B32" s="108" t="s">
        <v>417</v>
      </c>
      <c r="C32" s="195" t="s">
        <v>441</v>
      </c>
      <c r="D32" s="214"/>
      <c r="E32" s="214"/>
      <c r="F32" s="214"/>
      <c r="G32" s="108" t="s">
        <v>20</v>
      </c>
      <c r="H32" s="108" t="s">
        <v>20</v>
      </c>
      <c r="I32" s="109"/>
      <c r="J32" s="109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</row>
    <row r="33" spans="2:24" ht="16">
      <c r="B33" s="108" t="s">
        <v>417</v>
      </c>
      <c r="C33" s="195" t="s">
        <v>442</v>
      </c>
      <c r="D33" s="214"/>
      <c r="E33" s="214"/>
      <c r="F33" s="214"/>
      <c r="G33" s="111" t="s">
        <v>443</v>
      </c>
      <c r="H33" s="111" t="s">
        <v>443</v>
      </c>
      <c r="I33" s="109"/>
      <c r="J33" s="109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</row>
    <row r="34" spans="2:24" ht="16">
      <c r="B34" s="108" t="s">
        <v>417</v>
      </c>
      <c r="C34" s="192" t="s">
        <v>444</v>
      </c>
      <c r="D34" s="213"/>
      <c r="E34" s="213"/>
      <c r="F34" s="213"/>
      <c r="G34" s="111" t="s">
        <v>443</v>
      </c>
      <c r="H34" s="108" t="s">
        <v>380</v>
      </c>
      <c r="I34" s="108" t="s">
        <v>380</v>
      </c>
      <c r="J34" s="108" t="s">
        <v>380</v>
      </c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00" t="s">
        <v>445</v>
      </c>
    </row>
    <row r="35" spans="2:24" ht="16">
      <c r="B35" s="108" t="s">
        <v>417</v>
      </c>
      <c r="C35" s="195" t="s">
        <v>446</v>
      </c>
      <c r="D35" s="214"/>
      <c r="E35" s="214"/>
      <c r="F35" s="214"/>
      <c r="G35" s="109"/>
      <c r="H35" s="109"/>
      <c r="I35" s="109"/>
      <c r="J35" s="109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</row>
    <row r="36" spans="2:24" ht="16">
      <c r="B36" s="108" t="s">
        <v>447</v>
      </c>
      <c r="C36" s="108" t="s">
        <v>448</v>
      </c>
      <c r="D36" s="110"/>
      <c r="E36" s="110"/>
      <c r="F36" s="110"/>
      <c r="G36" s="131" t="s">
        <v>20</v>
      </c>
      <c r="H36" s="131" t="s">
        <v>20</v>
      </c>
      <c r="I36" s="133" t="s">
        <v>380</v>
      </c>
      <c r="J36" s="108" t="s">
        <v>380</v>
      </c>
      <c r="K36" s="110">
        <v>117</v>
      </c>
      <c r="L36" s="110" t="s">
        <v>449</v>
      </c>
      <c r="M36" s="110" t="s">
        <v>449</v>
      </c>
      <c r="N36" s="110" t="s">
        <v>449</v>
      </c>
      <c r="O36" s="110" t="s">
        <v>449</v>
      </c>
      <c r="P36" s="110" t="s">
        <v>449</v>
      </c>
      <c r="Q36" s="110" t="s">
        <v>449</v>
      </c>
      <c r="R36" s="110" t="s">
        <v>449</v>
      </c>
      <c r="S36" s="110">
        <v>158.29650000000001</v>
      </c>
      <c r="T36" s="110">
        <v>13.05</v>
      </c>
      <c r="U36" s="110">
        <v>12.13</v>
      </c>
      <c r="V36" s="110" t="s">
        <v>422</v>
      </c>
      <c r="W36" s="110" t="s">
        <v>450</v>
      </c>
      <c r="X36" s="130" t="s">
        <v>451</v>
      </c>
    </row>
    <row r="37" spans="2:24" ht="16">
      <c r="B37" s="108" t="s">
        <v>447</v>
      </c>
      <c r="C37" s="195" t="s">
        <v>452</v>
      </c>
      <c r="D37" s="214"/>
      <c r="E37" s="214"/>
      <c r="F37" s="214"/>
      <c r="G37" s="108" t="s">
        <v>20</v>
      </c>
      <c r="H37" s="108" t="s">
        <v>20</v>
      </c>
      <c r="I37" s="108" t="s">
        <v>20</v>
      </c>
      <c r="J37" s="108" t="s">
        <v>380</v>
      </c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</row>
    <row r="38" spans="2:24" ht="16">
      <c r="B38" s="108" t="s">
        <v>447</v>
      </c>
      <c r="C38" s="108" t="s">
        <v>453</v>
      </c>
      <c r="D38" s="110"/>
      <c r="E38" s="110"/>
      <c r="F38" s="110"/>
      <c r="G38" s="108" t="s">
        <v>20</v>
      </c>
      <c r="H38" s="108" t="s">
        <v>20</v>
      </c>
      <c r="I38" s="109"/>
      <c r="J38" s="109"/>
      <c r="K38" s="110">
        <v>80</v>
      </c>
      <c r="L38" s="110">
        <v>54</v>
      </c>
      <c r="M38" s="110">
        <v>24</v>
      </c>
      <c r="N38" s="110">
        <v>28</v>
      </c>
      <c r="O38" s="110">
        <v>24</v>
      </c>
      <c r="P38" s="110">
        <v>34</v>
      </c>
      <c r="Q38" s="191">
        <v>8</v>
      </c>
      <c r="R38" s="191">
        <v>6</v>
      </c>
      <c r="S38" s="110">
        <v>101.19329999999999</v>
      </c>
      <c r="T38" s="110">
        <v>12.09</v>
      </c>
      <c r="U38" s="110">
        <v>8.3699999999999992</v>
      </c>
      <c r="V38" s="110" t="s">
        <v>454</v>
      </c>
      <c r="W38" s="110" t="s">
        <v>420</v>
      </c>
    </row>
    <row r="39" spans="2:24" ht="16">
      <c r="B39" s="108" t="s">
        <v>447</v>
      </c>
      <c r="C39" s="193" t="s">
        <v>455</v>
      </c>
      <c r="D39" s="110"/>
      <c r="E39" s="110"/>
      <c r="F39" s="212"/>
      <c r="G39" s="108" t="s">
        <v>20</v>
      </c>
      <c r="H39" s="108" t="s">
        <v>380</v>
      </c>
      <c r="I39" s="133" t="s">
        <v>380</v>
      </c>
      <c r="J39" s="108" t="s">
        <v>380</v>
      </c>
      <c r="K39" s="110">
        <v>45</v>
      </c>
      <c r="L39" s="110">
        <v>20</v>
      </c>
      <c r="M39" s="110">
        <v>12</v>
      </c>
      <c r="N39" s="110">
        <v>14</v>
      </c>
      <c r="O39" s="110">
        <v>14</v>
      </c>
      <c r="P39" s="110">
        <v>16</v>
      </c>
      <c r="Q39" s="191">
        <v>4</v>
      </c>
      <c r="R39" s="191">
        <v>3</v>
      </c>
      <c r="S39" s="110">
        <v>50.3874</v>
      </c>
      <c r="T39" s="110">
        <v>6.02</v>
      </c>
      <c r="U39" s="110">
        <v>8.3699999999999992</v>
      </c>
      <c r="V39" s="110" t="s">
        <v>454</v>
      </c>
      <c r="W39" s="110">
        <v>800</v>
      </c>
    </row>
    <row r="40" spans="2:24" ht="16">
      <c r="B40" s="108" t="s">
        <v>447</v>
      </c>
      <c r="C40" s="193" t="s">
        <v>456</v>
      </c>
      <c r="D40" s="110"/>
      <c r="E40" s="110"/>
      <c r="F40" s="212"/>
      <c r="G40" s="108" t="s">
        <v>20</v>
      </c>
      <c r="H40" s="108" t="s">
        <v>380</v>
      </c>
      <c r="I40" s="133" t="s">
        <v>380</v>
      </c>
      <c r="J40" s="108" t="s">
        <v>380</v>
      </c>
      <c r="K40" s="110">
        <v>45</v>
      </c>
      <c r="L40" s="110">
        <v>20</v>
      </c>
      <c r="M40" s="110">
        <v>12</v>
      </c>
      <c r="N40" s="110">
        <v>14</v>
      </c>
      <c r="O40" s="110">
        <v>14</v>
      </c>
      <c r="P40" s="110">
        <v>16</v>
      </c>
      <c r="Q40" s="191">
        <v>4</v>
      </c>
      <c r="R40" s="191">
        <v>3</v>
      </c>
      <c r="S40" s="110">
        <v>49.885199999999998</v>
      </c>
      <c r="T40" s="110">
        <v>5.96</v>
      </c>
      <c r="U40" s="110">
        <v>8.3699999999999992</v>
      </c>
      <c r="V40" s="110" t="s">
        <v>454</v>
      </c>
      <c r="W40" s="110">
        <v>800</v>
      </c>
    </row>
    <row r="41" spans="2:24" ht="16">
      <c r="B41" s="108" t="s">
        <v>447</v>
      </c>
      <c r="C41" s="196" t="s">
        <v>457</v>
      </c>
      <c r="D41" s="215"/>
      <c r="E41" s="215"/>
      <c r="F41" s="215"/>
      <c r="G41" s="108" t="s">
        <v>20</v>
      </c>
      <c r="H41" s="108" t="s">
        <v>458</v>
      </c>
      <c r="I41" s="108" t="s">
        <v>458</v>
      </c>
      <c r="J41" s="108" t="s">
        <v>458</v>
      </c>
      <c r="K41" s="110" t="s">
        <v>449</v>
      </c>
      <c r="L41" s="110" t="s">
        <v>449</v>
      </c>
      <c r="M41" s="110">
        <v>6</v>
      </c>
      <c r="N41" s="110">
        <v>8</v>
      </c>
      <c r="O41" s="110" t="s">
        <v>449</v>
      </c>
      <c r="P41" s="110" t="s">
        <v>449</v>
      </c>
      <c r="Q41" s="191" t="s">
        <v>449</v>
      </c>
      <c r="R41" s="191" t="s">
        <v>449</v>
      </c>
      <c r="S41" s="110">
        <v>19.550999999999998</v>
      </c>
      <c r="T41" s="110">
        <v>4.9000000000000004</v>
      </c>
      <c r="U41" s="110">
        <v>3.99</v>
      </c>
      <c r="V41" s="110" t="s">
        <v>419</v>
      </c>
      <c r="W41" s="110">
        <v>800</v>
      </c>
    </row>
    <row r="42" spans="2:24" ht="16">
      <c r="B42" s="108" t="s">
        <v>447</v>
      </c>
      <c r="C42" s="193" t="s">
        <v>459</v>
      </c>
      <c r="D42" s="110"/>
      <c r="E42" s="110"/>
      <c r="F42" s="212"/>
      <c r="G42" s="108" t="s">
        <v>20</v>
      </c>
      <c r="H42" s="108" t="s">
        <v>380</v>
      </c>
      <c r="I42" s="133" t="s">
        <v>380</v>
      </c>
      <c r="J42" s="108" t="s">
        <v>380</v>
      </c>
      <c r="K42" s="110">
        <v>50</v>
      </c>
      <c r="L42" s="110">
        <v>33</v>
      </c>
      <c r="M42" s="110">
        <v>18</v>
      </c>
      <c r="N42" s="110">
        <v>24</v>
      </c>
      <c r="O42" s="110">
        <v>20</v>
      </c>
      <c r="P42" s="110">
        <v>24</v>
      </c>
      <c r="Q42" s="191">
        <v>5</v>
      </c>
      <c r="R42" s="191">
        <v>4</v>
      </c>
      <c r="S42" s="110">
        <v>60.502200000000002</v>
      </c>
      <c r="T42" s="110">
        <v>9.7899999999999991</v>
      </c>
      <c r="U42" s="110">
        <v>6.18</v>
      </c>
      <c r="V42" s="110" t="s">
        <v>422</v>
      </c>
      <c r="W42" s="110">
        <v>800</v>
      </c>
    </row>
    <row r="43" spans="2:24" ht="16">
      <c r="B43" s="108" t="s">
        <v>447</v>
      </c>
      <c r="C43" s="193" t="s">
        <v>460</v>
      </c>
      <c r="D43" s="110"/>
      <c r="E43" s="110"/>
      <c r="F43" s="212"/>
      <c r="G43" s="108" t="s">
        <v>20</v>
      </c>
      <c r="H43" s="108" t="s">
        <v>20</v>
      </c>
      <c r="I43" s="133" t="s">
        <v>380</v>
      </c>
      <c r="J43" s="108" t="s">
        <v>380</v>
      </c>
      <c r="K43" s="110">
        <v>40</v>
      </c>
      <c r="L43" s="110">
        <v>27</v>
      </c>
      <c r="M43" s="110">
        <v>18</v>
      </c>
      <c r="N43" s="110">
        <v>20</v>
      </c>
      <c r="O43" s="110">
        <v>20</v>
      </c>
      <c r="P43" s="110">
        <v>22</v>
      </c>
      <c r="Q43" s="191">
        <v>4</v>
      </c>
      <c r="R43" s="191">
        <v>3</v>
      </c>
      <c r="S43" s="110">
        <v>54.34</v>
      </c>
      <c r="T43" s="110">
        <v>9.8800000000000008</v>
      </c>
      <c r="U43" s="110">
        <v>5.5</v>
      </c>
      <c r="V43" s="110" t="s">
        <v>461</v>
      </c>
      <c r="W43" s="110">
        <v>800</v>
      </c>
    </row>
    <row r="44" spans="2:24" ht="16">
      <c r="B44" s="108" t="s">
        <v>447</v>
      </c>
      <c r="C44" s="194" t="s">
        <v>462</v>
      </c>
      <c r="D44" s="110"/>
      <c r="E44" s="110"/>
      <c r="F44" s="212"/>
      <c r="G44" s="108" t="s">
        <v>20</v>
      </c>
      <c r="H44" s="108" t="s">
        <v>380</v>
      </c>
      <c r="I44" s="108" t="s">
        <v>20</v>
      </c>
      <c r="J44" s="108" t="s">
        <v>380</v>
      </c>
      <c r="K44" s="110">
        <v>30</v>
      </c>
      <c r="L44" s="110">
        <v>18</v>
      </c>
      <c r="M44" s="110">
        <v>12</v>
      </c>
      <c r="N44" s="110">
        <v>14</v>
      </c>
      <c r="O44" s="110">
        <v>12</v>
      </c>
      <c r="P44" s="110">
        <v>16</v>
      </c>
      <c r="Q44" s="191">
        <v>2</v>
      </c>
      <c r="R44" s="191">
        <v>2</v>
      </c>
      <c r="S44" s="110">
        <v>39.875</v>
      </c>
      <c r="T44" s="110">
        <v>7.25</v>
      </c>
      <c r="U44" s="110">
        <v>5.5</v>
      </c>
      <c r="V44" s="110" t="s">
        <v>422</v>
      </c>
      <c r="W44" s="110">
        <v>800</v>
      </c>
    </row>
    <row r="45" spans="2:24" ht="16">
      <c r="B45" s="108" t="s">
        <v>447</v>
      </c>
      <c r="C45" s="194" t="s">
        <v>463</v>
      </c>
      <c r="D45" s="110"/>
      <c r="E45" s="110"/>
      <c r="F45" s="212"/>
      <c r="G45" s="108" t="s">
        <v>20</v>
      </c>
      <c r="H45" s="108" t="s">
        <v>20</v>
      </c>
      <c r="I45" s="108" t="s">
        <v>20</v>
      </c>
      <c r="J45" s="108" t="s">
        <v>380</v>
      </c>
      <c r="K45" s="110">
        <v>25</v>
      </c>
      <c r="L45" s="110">
        <v>18</v>
      </c>
      <c r="M45" s="110">
        <v>11</v>
      </c>
      <c r="N45" s="110">
        <v>12</v>
      </c>
      <c r="O45" s="110">
        <v>12</v>
      </c>
      <c r="P45" s="110">
        <v>14</v>
      </c>
      <c r="Q45" s="191">
        <v>2</v>
      </c>
      <c r="R45" s="191">
        <v>2</v>
      </c>
      <c r="S45" s="110">
        <v>33.609000000000002</v>
      </c>
      <c r="T45" s="110">
        <v>6.59</v>
      </c>
      <c r="U45" s="110">
        <v>5.0999999999999996</v>
      </c>
      <c r="V45" s="110" t="s">
        <v>454</v>
      </c>
      <c r="W45" s="110">
        <v>800</v>
      </c>
    </row>
    <row r="46" spans="2:24" ht="16">
      <c r="B46" s="108" t="s">
        <v>447</v>
      </c>
      <c r="C46" s="194" t="s">
        <v>464</v>
      </c>
      <c r="D46" s="110"/>
      <c r="E46" s="110"/>
      <c r="F46" s="212"/>
      <c r="G46" s="108" t="s">
        <v>20</v>
      </c>
      <c r="H46" s="108" t="s">
        <v>20</v>
      </c>
      <c r="I46" s="108" t="s">
        <v>20</v>
      </c>
      <c r="J46" s="108" t="s">
        <v>380</v>
      </c>
      <c r="K46" s="110">
        <v>18</v>
      </c>
      <c r="L46" s="110">
        <v>12</v>
      </c>
      <c r="M46" s="110">
        <v>10</v>
      </c>
      <c r="N46" s="110">
        <v>12</v>
      </c>
      <c r="O46" s="110" t="s">
        <v>449</v>
      </c>
      <c r="P46" s="110" t="s">
        <v>449</v>
      </c>
      <c r="Q46" s="191">
        <v>2</v>
      </c>
      <c r="R46" s="191">
        <v>1</v>
      </c>
      <c r="S46" s="110">
        <v>30.135000000000002</v>
      </c>
      <c r="T46" s="110">
        <v>5.74</v>
      </c>
      <c r="U46" s="110">
        <v>5.25</v>
      </c>
      <c r="V46" s="110" t="s">
        <v>454</v>
      </c>
      <c r="W46" s="110">
        <v>800</v>
      </c>
    </row>
    <row r="47" spans="2:24" ht="16">
      <c r="B47" s="108" t="s">
        <v>447</v>
      </c>
      <c r="C47" s="194" t="s">
        <v>465</v>
      </c>
      <c r="D47" s="110"/>
      <c r="E47" s="110"/>
      <c r="F47" s="212"/>
      <c r="G47" s="108" t="s">
        <v>20</v>
      </c>
      <c r="H47" s="108" t="s">
        <v>20</v>
      </c>
      <c r="I47" s="108" t="s">
        <v>20</v>
      </c>
      <c r="J47" s="108" t="s">
        <v>380</v>
      </c>
      <c r="K47" s="110">
        <v>18</v>
      </c>
      <c r="L47" s="110">
        <v>9</v>
      </c>
      <c r="M47" s="110">
        <v>10</v>
      </c>
      <c r="N47" s="110">
        <v>12</v>
      </c>
      <c r="O47" s="110" t="s">
        <v>449</v>
      </c>
      <c r="P47" s="110" t="s">
        <v>449</v>
      </c>
      <c r="Q47" s="191">
        <v>2</v>
      </c>
      <c r="R47" s="191">
        <v>1</v>
      </c>
      <c r="S47" s="110">
        <v>27.670999999999999</v>
      </c>
      <c r="T47" s="110">
        <v>6.7</v>
      </c>
      <c r="U47" s="110">
        <v>4.13</v>
      </c>
      <c r="V47" s="110" t="s">
        <v>461</v>
      </c>
      <c r="W47" s="110">
        <v>800</v>
      </c>
    </row>
    <row r="48" spans="2:24" ht="16">
      <c r="B48" s="108" t="s">
        <v>447</v>
      </c>
      <c r="C48" s="194" t="s">
        <v>343</v>
      </c>
      <c r="D48" s="110"/>
      <c r="E48" s="110"/>
      <c r="F48" s="212"/>
      <c r="G48" s="108" t="s">
        <v>20</v>
      </c>
      <c r="H48" s="108" t="s">
        <v>20</v>
      </c>
      <c r="I48" s="108" t="s">
        <v>20</v>
      </c>
      <c r="J48" s="108" t="s">
        <v>380</v>
      </c>
      <c r="K48" s="110">
        <v>18</v>
      </c>
      <c r="L48" s="110">
        <v>12</v>
      </c>
      <c r="M48" s="110">
        <v>8</v>
      </c>
      <c r="N48" s="110">
        <v>10</v>
      </c>
      <c r="O48" s="110" t="s">
        <v>449</v>
      </c>
      <c r="P48" s="110" t="s">
        <v>449</v>
      </c>
      <c r="Q48" s="191">
        <v>2</v>
      </c>
      <c r="R48" s="191">
        <v>1</v>
      </c>
      <c r="S48" s="110">
        <v>27.379799999999999</v>
      </c>
      <c r="T48" s="110">
        <v>5.74</v>
      </c>
      <c r="U48" s="110">
        <v>4.7699999999999996</v>
      </c>
      <c r="V48" s="110" t="s">
        <v>454</v>
      </c>
      <c r="W48" s="110">
        <v>800</v>
      </c>
    </row>
    <row r="49" spans="2:25" ht="16">
      <c r="B49" s="108" t="s">
        <v>447</v>
      </c>
      <c r="C49" s="194" t="s">
        <v>466</v>
      </c>
      <c r="D49" s="110"/>
      <c r="E49" s="110"/>
      <c r="F49" s="212"/>
      <c r="G49" s="108" t="s">
        <v>20</v>
      </c>
      <c r="H49" s="108" t="s">
        <v>20</v>
      </c>
      <c r="I49" s="108" t="s">
        <v>20</v>
      </c>
      <c r="J49" s="108" t="s">
        <v>380</v>
      </c>
      <c r="K49" s="110">
        <v>10</v>
      </c>
      <c r="L49" s="110">
        <v>8</v>
      </c>
      <c r="M49" s="197">
        <v>8</v>
      </c>
      <c r="N49" s="110">
        <v>10</v>
      </c>
      <c r="O49" s="110" t="s">
        <v>449</v>
      </c>
      <c r="P49" s="110" t="s">
        <v>449</v>
      </c>
      <c r="Q49" s="191">
        <v>1</v>
      </c>
      <c r="R49" s="191">
        <v>1</v>
      </c>
      <c r="S49" s="110">
        <v>24.0779</v>
      </c>
      <c r="T49" s="110">
        <v>5.83</v>
      </c>
      <c r="U49" s="110">
        <v>4.13</v>
      </c>
      <c r="V49" s="110" t="s">
        <v>461</v>
      </c>
      <c r="W49" s="110">
        <v>800</v>
      </c>
    </row>
    <row r="50" spans="2:25" ht="16">
      <c r="B50" s="108" t="s">
        <v>447</v>
      </c>
      <c r="C50" s="108" t="s">
        <v>467</v>
      </c>
      <c r="D50" s="110"/>
      <c r="E50" s="110"/>
      <c r="F50" s="110"/>
      <c r="G50" s="108" t="s">
        <v>20</v>
      </c>
      <c r="H50" s="108" t="s">
        <v>20</v>
      </c>
      <c r="I50" s="108" t="s">
        <v>20</v>
      </c>
      <c r="J50" s="108" t="s">
        <v>458</v>
      </c>
      <c r="K50" s="110" t="s">
        <v>468</v>
      </c>
      <c r="L50" s="110" t="s">
        <v>468</v>
      </c>
      <c r="M50" s="110" t="s">
        <v>468</v>
      </c>
      <c r="N50" s="110" t="s">
        <v>468</v>
      </c>
      <c r="O50" s="110" t="s">
        <v>468</v>
      </c>
      <c r="P50" s="110" t="s">
        <v>468</v>
      </c>
      <c r="Q50" s="110" t="s">
        <v>468</v>
      </c>
      <c r="R50" s="110" t="s">
        <v>468</v>
      </c>
      <c r="S50" s="110">
        <v>55.516100000000002</v>
      </c>
      <c r="T50" s="110">
        <v>11.59</v>
      </c>
      <c r="U50" s="110">
        <v>4.79</v>
      </c>
      <c r="V50" s="110" t="s">
        <v>454</v>
      </c>
      <c r="W50" s="110">
        <v>800</v>
      </c>
    </row>
    <row r="51" spans="2:25" ht="16">
      <c r="B51" s="108" t="s">
        <v>469</v>
      </c>
      <c r="C51" s="194" t="s">
        <v>470</v>
      </c>
      <c r="D51" s="110"/>
      <c r="E51" s="110"/>
      <c r="F51" s="197"/>
      <c r="G51" s="108" t="s">
        <v>20</v>
      </c>
      <c r="H51" s="108" t="s">
        <v>20</v>
      </c>
      <c r="I51" s="108" t="s">
        <v>20</v>
      </c>
      <c r="J51" s="133" t="s">
        <v>380</v>
      </c>
      <c r="K51" s="110" t="s">
        <v>471</v>
      </c>
      <c r="L51" s="110" t="s">
        <v>472</v>
      </c>
      <c r="M51" s="110" t="s">
        <v>473</v>
      </c>
      <c r="N51" s="110" t="s">
        <v>468</v>
      </c>
      <c r="O51" s="110" t="s">
        <v>473</v>
      </c>
      <c r="P51" s="110" t="s">
        <v>468</v>
      </c>
      <c r="Q51" s="110" t="s">
        <v>468</v>
      </c>
      <c r="R51" s="110" t="s">
        <v>468</v>
      </c>
      <c r="S51" s="110" t="s">
        <v>474</v>
      </c>
      <c r="T51" s="110"/>
      <c r="U51" s="110"/>
      <c r="V51" s="110" t="s">
        <v>475</v>
      </c>
      <c r="W51" s="110"/>
      <c r="X51" s="110" t="s">
        <v>472</v>
      </c>
    </row>
    <row r="52" spans="2:25" ht="16">
      <c r="B52" s="108" t="s">
        <v>469</v>
      </c>
      <c r="C52" s="128" t="s">
        <v>476</v>
      </c>
      <c r="D52" s="110"/>
      <c r="E52" s="110"/>
      <c r="F52" s="191"/>
      <c r="G52" s="109"/>
      <c r="H52" s="109"/>
      <c r="I52" s="109"/>
      <c r="J52" s="109"/>
      <c r="K52" s="110" t="s">
        <v>472</v>
      </c>
      <c r="L52" s="110" t="s">
        <v>477</v>
      </c>
      <c r="M52" s="110" t="s">
        <v>478</v>
      </c>
      <c r="N52" s="110" t="s">
        <v>468</v>
      </c>
      <c r="O52" s="110" t="s">
        <v>26</v>
      </c>
      <c r="P52" s="110" t="s">
        <v>468</v>
      </c>
      <c r="Q52" s="110" t="s">
        <v>468</v>
      </c>
      <c r="R52" s="110" t="s">
        <v>468</v>
      </c>
      <c r="S52" s="110" t="s">
        <v>479</v>
      </c>
      <c r="T52" s="110"/>
      <c r="U52" s="110"/>
      <c r="V52" s="110" t="s">
        <v>475</v>
      </c>
      <c r="W52" s="110"/>
      <c r="X52" s="110" t="s">
        <v>480</v>
      </c>
    </row>
    <row r="53" spans="2:25" ht="16">
      <c r="B53" s="108" t="s">
        <v>469</v>
      </c>
      <c r="C53" s="128" t="s">
        <v>481</v>
      </c>
      <c r="D53" s="110"/>
      <c r="E53" s="110"/>
      <c r="F53" s="191"/>
      <c r="G53" s="109"/>
      <c r="H53" s="109"/>
      <c r="I53" s="109"/>
      <c r="J53" s="109"/>
      <c r="K53" s="110" t="s">
        <v>472</v>
      </c>
      <c r="L53" s="110" t="s">
        <v>26</v>
      </c>
      <c r="M53" s="110" t="s">
        <v>478</v>
      </c>
      <c r="N53" s="110" t="s">
        <v>468</v>
      </c>
      <c r="O53" s="110" t="s">
        <v>26</v>
      </c>
      <c r="P53" s="110" t="s">
        <v>468</v>
      </c>
      <c r="Q53" s="110" t="s">
        <v>468</v>
      </c>
      <c r="R53" s="110" t="s">
        <v>468</v>
      </c>
      <c r="S53" s="110" t="s">
        <v>482</v>
      </c>
      <c r="T53" s="110"/>
      <c r="U53" s="110"/>
      <c r="V53" s="110" t="s">
        <v>475</v>
      </c>
      <c r="W53" s="110"/>
      <c r="X53" s="110" t="s">
        <v>480</v>
      </c>
    </row>
    <row r="54" spans="2:25" ht="16">
      <c r="B54" s="108" t="s">
        <v>469</v>
      </c>
      <c r="C54" s="194" t="s">
        <v>483</v>
      </c>
      <c r="D54" s="110"/>
      <c r="E54" s="110"/>
      <c r="F54" s="212" t="s">
        <v>53</v>
      </c>
      <c r="G54" s="108" t="s">
        <v>20</v>
      </c>
      <c r="H54" s="108" t="s">
        <v>20</v>
      </c>
      <c r="I54" s="108" t="s">
        <v>20</v>
      </c>
      <c r="J54" s="133" t="s">
        <v>380</v>
      </c>
      <c r="K54" s="110" t="s">
        <v>484</v>
      </c>
      <c r="L54" s="110" t="s">
        <v>485</v>
      </c>
      <c r="M54" s="197" t="s">
        <v>486</v>
      </c>
      <c r="N54" s="110" t="s">
        <v>468</v>
      </c>
      <c r="O54" s="110" t="s">
        <v>487</v>
      </c>
      <c r="P54" s="110" t="s">
        <v>468</v>
      </c>
      <c r="Q54" s="110" t="s">
        <v>468</v>
      </c>
      <c r="R54" s="110" t="s">
        <v>468</v>
      </c>
      <c r="S54" s="110" t="s">
        <v>488</v>
      </c>
      <c r="T54" s="110"/>
      <c r="U54" s="110"/>
      <c r="V54" s="110" t="s">
        <v>475</v>
      </c>
      <c r="W54" s="110"/>
      <c r="X54" s="110" t="s">
        <v>486</v>
      </c>
    </row>
    <row r="55" spans="2:25" ht="16">
      <c r="B55" s="108" t="s">
        <v>469</v>
      </c>
      <c r="C55" s="194" t="s">
        <v>489</v>
      </c>
      <c r="D55" s="110"/>
      <c r="E55" s="110"/>
      <c r="F55" s="197"/>
      <c r="G55" s="108" t="s">
        <v>20</v>
      </c>
      <c r="H55" s="108" t="s">
        <v>20</v>
      </c>
      <c r="I55" s="108" t="s">
        <v>20</v>
      </c>
      <c r="J55" s="133" t="s">
        <v>380</v>
      </c>
      <c r="K55" s="110" t="s">
        <v>471</v>
      </c>
      <c r="L55" s="110" t="s">
        <v>472</v>
      </c>
      <c r="M55" s="197" t="s">
        <v>473</v>
      </c>
      <c r="N55" s="110" t="s">
        <v>468</v>
      </c>
      <c r="O55" s="110" t="s">
        <v>490</v>
      </c>
      <c r="P55" s="110" t="s">
        <v>468</v>
      </c>
      <c r="Q55" s="110" t="s">
        <v>468</v>
      </c>
      <c r="R55" s="110" t="s">
        <v>468</v>
      </c>
      <c r="S55" s="110" t="s">
        <v>491</v>
      </c>
      <c r="T55" s="110"/>
      <c r="U55" s="110"/>
      <c r="V55" s="110" t="s">
        <v>475</v>
      </c>
      <c r="W55" s="110"/>
      <c r="X55" s="110" t="s">
        <v>492</v>
      </c>
    </row>
    <row r="56" spans="2:25" ht="16">
      <c r="B56" s="108" t="s">
        <v>469</v>
      </c>
      <c r="C56" s="128" t="s">
        <v>493</v>
      </c>
      <c r="D56" s="110"/>
      <c r="E56" s="110"/>
      <c r="F56" s="191"/>
      <c r="G56" s="109"/>
      <c r="H56" s="109"/>
      <c r="I56" s="109"/>
      <c r="J56" s="109"/>
      <c r="K56" s="110" t="s">
        <v>472</v>
      </c>
      <c r="L56" s="110" t="s">
        <v>477</v>
      </c>
      <c r="M56" s="110" t="s">
        <v>478</v>
      </c>
      <c r="N56" s="110" t="s">
        <v>468</v>
      </c>
      <c r="O56" s="110" t="s">
        <v>26</v>
      </c>
      <c r="P56" s="110" t="s">
        <v>468</v>
      </c>
      <c r="Q56" s="110" t="s">
        <v>468</v>
      </c>
      <c r="R56" s="110" t="s">
        <v>468</v>
      </c>
      <c r="S56" s="110" t="s">
        <v>482</v>
      </c>
      <c r="T56" s="110"/>
      <c r="U56" s="110"/>
      <c r="V56" s="110" t="s">
        <v>475</v>
      </c>
      <c r="W56" s="110"/>
      <c r="X56" s="110" t="s">
        <v>486</v>
      </c>
    </row>
    <row r="57" spans="2:25" ht="16">
      <c r="B57" s="108" t="s">
        <v>469</v>
      </c>
      <c r="C57" s="128" t="s">
        <v>494</v>
      </c>
      <c r="D57" s="110"/>
      <c r="E57" s="110"/>
      <c r="F57" s="191"/>
      <c r="G57" s="109"/>
      <c r="H57" s="109"/>
      <c r="I57" s="109"/>
      <c r="J57" s="109"/>
      <c r="K57" s="110" t="s">
        <v>472</v>
      </c>
      <c r="L57" s="110" t="s">
        <v>477</v>
      </c>
      <c r="M57" s="110" t="s">
        <v>478</v>
      </c>
      <c r="N57" s="110" t="s">
        <v>468</v>
      </c>
      <c r="O57" s="110" t="s">
        <v>26</v>
      </c>
      <c r="P57" s="110" t="s">
        <v>468</v>
      </c>
      <c r="Q57" s="110" t="s">
        <v>468</v>
      </c>
      <c r="R57" s="110" t="s">
        <v>468</v>
      </c>
      <c r="S57" s="110" t="s">
        <v>495</v>
      </c>
      <c r="T57" s="110"/>
      <c r="U57" s="110"/>
      <c r="V57" s="110" t="s">
        <v>475</v>
      </c>
      <c r="W57" s="110"/>
      <c r="X57" s="110" t="s">
        <v>486</v>
      </c>
    </row>
    <row r="58" spans="2:25" ht="16">
      <c r="B58" s="108" t="s">
        <v>469</v>
      </c>
      <c r="C58" s="194" t="s">
        <v>496</v>
      </c>
      <c r="D58" s="110"/>
      <c r="E58" s="110"/>
      <c r="F58" s="212"/>
      <c r="G58" s="108" t="s">
        <v>20</v>
      </c>
      <c r="H58" s="108" t="s">
        <v>20</v>
      </c>
      <c r="I58" s="108" t="s">
        <v>20</v>
      </c>
      <c r="J58" s="133" t="s">
        <v>380</v>
      </c>
      <c r="K58" s="110" t="s">
        <v>497</v>
      </c>
      <c r="L58" s="110" t="s">
        <v>498</v>
      </c>
      <c r="M58" s="110" t="s">
        <v>487</v>
      </c>
      <c r="N58" s="110" t="s">
        <v>468</v>
      </c>
      <c r="O58" s="110" t="s">
        <v>487</v>
      </c>
      <c r="P58" s="110" t="s">
        <v>468</v>
      </c>
      <c r="Q58" s="110" t="s">
        <v>468</v>
      </c>
      <c r="R58" s="110" t="s">
        <v>468</v>
      </c>
      <c r="S58" s="110" t="s">
        <v>499</v>
      </c>
      <c r="T58" s="110"/>
      <c r="U58" s="110"/>
      <c r="V58" s="110" t="s">
        <v>475</v>
      </c>
      <c r="W58" s="110"/>
      <c r="X58" s="110" t="s">
        <v>472</v>
      </c>
    </row>
    <row r="59" spans="2:25" ht="16">
      <c r="B59" s="108" t="s">
        <v>469</v>
      </c>
      <c r="C59" s="194" t="s">
        <v>500</v>
      </c>
      <c r="D59" s="110"/>
      <c r="E59" s="110"/>
      <c r="F59" s="197" t="s">
        <v>501</v>
      </c>
      <c r="G59" s="266" t="s">
        <v>380</v>
      </c>
      <c r="H59" s="266" t="s">
        <v>380</v>
      </c>
      <c r="I59" s="266" t="s">
        <v>380</v>
      </c>
      <c r="J59" s="266" t="s">
        <v>380</v>
      </c>
      <c r="K59" s="110" t="s">
        <v>472</v>
      </c>
      <c r="L59" s="110" t="s">
        <v>26</v>
      </c>
      <c r="M59" s="197" t="s">
        <v>486</v>
      </c>
      <c r="N59" s="110" t="s">
        <v>468</v>
      </c>
      <c r="O59" s="110" t="s">
        <v>26</v>
      </c>
      <c r="P59" s="110" t="s">
        <v>468</v>
      </c>
      <c r="Q59" s="110" t="s">
        <v>468</v>
      </c>
      <c r="R59" s="110" t="s">
        <v>468</v>
      </c>
      <c r="S59" s="110" t="s">
        <v>502</v>
      </c>
      <c r="T59" s="110"/>
      <c r="U59" s="110"/>
      <c r="V59" s="110" t="s">
        <v>503</v>
      </c>
      <c r="W59" s="110"/>
      <c r="X59" s="110" t="s">
        <v>486</v>
      </c>
    </row>
    <row r="60" spans="2:25" ht="16">
      <c r="B60" s="108"/>
      <c r="C60" s="108" t="s">
        <v>504</v>
      </c>
      <c r="D60" s="110"/>
      <c r="E60" s="110"/>
      <c r="F60" s="110"/>
      <c r="G60" s="108" t="s">
        <v>20</v>
      </c>
      <c r="H60" s="108" t="s">
        <v>20</v>
      </c>
      <c r="I60" s="108" t="s">
        <v>20</v>
      </c>
      <c r="J60" s="108" t="s">
        <v>458</v>
      </c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00" t="s">
        <v>505</v>
      </c>
      <c r="Y60" s="264" t="s">
        <v>506</v>
      </c>
    </row>
    <row r="61" spans="2:25" s="100" customFormat="1" ht="16">
      <c r="B61" s="112"/>
      <c r="D61" s="101"/>
      <c r="E61" s="101"/>
      <c r="F61" s="101"/>
      <c r="K61" s="113"/>
      <c r="N61" s="113"/>
      <c r="Q61" s="113"/>
    </row>
    <row r="62" spans="2:25" ht="16">
      <c r="B62" s="108" t="s">
        <v>507</v>
      </c>
      <c r="C62" s="114"/>
      <c r="D62" s="126"/>
      <c r="E62" s="126"/>
      <c r="F62" s="126"/>
      <c r="G62" s="114">
        <f>COUNTIF(G3:G60,"Yes")</f>
        <v>6</v>
      </c>
      <c r="H62" s="114">
        <f>COUNTIF(H3:H60,"Yes")</f>
        <v>23</v>
      </c>
      <c r="I62" s="114">
        <f>COUNTIF(I3:I60,"Yes")</f>
        <v>26</v>
      </c>
      <c r="J62" s="114">
        <f>COUNTIF(J3:J60,"Yes")</f>
        <v>37</v>
      </c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</row>
    <row r="64" spans="2:25" ht="16">
      <c r="B64" s="115"/>
    </row>
    <row r="65" spans="2:3" ht="16">
      <c r="B65" t="s">
        <v>508</v>
      </c>
      <c r="C65" t="s">
        <v>509</v>
      </c>
    </row>
    <row r="66" spans="2:3" ht="16">
      <c r="B66" t="s">
        <v>510</v>
      </c>
      <c r="C66" t="s">
        <v>511</v>
      </c>
    </row>
    <row r="68" spans="2:3" ht="16">
      <c r="B68" s="115"/>
    </row>
    <row r="69" spans="2:3" ht="16">
      <c r="B69" s="100" t="s">
        <v>512</v>
      </c>
    </row>
    <row r="70" spans="2:3" ht="16">
      <c r="B70" s="100" t="s">
        <v>513</v>
      </c>
    </row>
    <row r="71" spans="2:3" ht="16">
      <c r="B71" s="123" t="s">
        <v>514</v>
      </c>
    </row>
    <row r="72" spans="2:3" ht="16">
      <c r="B72" s="115"/>
    </row>
    <row r="74" spans="2:3" ht="16">
      <c r="B74" s="115"/>
    </row>
    <row r="76" spans="2:3" ht="16">
      <c r="B76" s="115"/>
    </row>
    <row r="78" spans="2:3" ht="16">
      <c r="B78" s="115"/>
    </row>
    <row r="80" spans="2:3" ht="16">
      <c r="B80" s="115"/>
    </row>
    <row r="82" spans="2:2" ht="16">
      <c r="B82" s="115"/>
    </row>
    <row r="84" spans="2:2" ht="16">
      <c r="B84" s="115"/>
    </row>
    <row r="86" spans="2:2" ht="16">
      <c r="B86" s="115"/>
    </row>
    <row r="88" spans="2:2" ht="16">
      <c r="B88" s="115"/>
    </row>
    <row r="90" spans="2:2" ht="16">
      <c r="B90" s="115"/>
    </row>
    <row r="92" spans="2:2" ht="16">
      <c r="B92" s="115"/>
    </row>
    <row r="94" spans="2:2" ht="16">
      <c r="B94" s="117"/>
    </row>
    <row r="96" spans="2:2" ht="16">
      <c r="B96" s="115"/>
    </row>
    <row r="98" spans="2:2" ht="16">
      <c r="B98" s="115"/>
    </row>
    <row r="100" spans="2:2" ht="16">
      <c r="B100" s="115"/>
    </row>
    <row r="102" spans="2:2" ht="16">
      <c r="B102" s="115"/>
    </row>
    <row r="104" spans="2:2" ht="16">
      <c r="B104" s="115"/>
    </row>
    <row r="106" spans="2:2" ht="16">
      <c r="B106" s="115"/>
    </row>
    <row r="108" spans="2:2" ht="16">
      <c r="B108" s="115"/>
    </row>
    <row r="110" spans="2:2" ht="16">
      <c r="B110" s="115"/>
    </row>
    <row r="112" spans="2:2" ht="16">
      <c r="B112" s="115"/>
    </row>
    <row r="114" spans="2:2" ht="16">
      <c r="B114" s="115"/>
    </row>
    <row r="116" spans="2:2" ht="16">
      <c r="B116" s="115"/>
    </row>
    <row r="118" spans="2:2" ht="16">
      <c r="B118" s="115"/>
    </row>
    <row r="120" spans="2:2" ht="16">
      <c r="B120" s="115"/>
    </row>
    <row r="122" spans="2:2" ht="16">
      <c r="B122" s="115"/>
    </row>
    <row r="124" spans="2:2" ht="16">
      <c r="B124" s="115"/>
    </row>
    <row r="126" spans="2:2" ht="16">
      <c r="B126" s="115"/>
    </row>
    <row r="128" spans="2:2" ht="16">
      <c r="B128" s="115"/>
    </row>
    <row r="130" spans="2:2" ht="16">
      <c r="B130" s="115"/>
    </row>
    <row r="132" spans="2:2" ht="16">
      <c r="B132" s="115"/>
    </row>
    <row r="134" spans="2:2" ht="16">
      <c r="B134" s="117"/>
    </row>
    <row r="136" spans="2:2" ht="16">
      <c r="B136" s="115"/>
    </row>
    <row r="138" spans="2:2" ht="16">
      <c r="B138" s="115"/>
    </row>
    <row r="140" spans="2:2" ht="16">
      <c r="B140" s="115"/>
    </row>
    <row r="142" spans="2:2" ht="16">
      <c r="B142" s="115"/>
    </row>
    <row r="144" spans="2:2" ht="16">
      <c r="B144" s="115"/>
    </row>
    <row r="146" spans="2:2" ht="16">
      <c r="B146" s="115"/>
    </row>
    <row r="148" spans="2:2" ht="16">
      <c r="B148" s="115"/>
    </row>
    <row r="150" spans="2:2" ht="16">
      <c r="B150" s="115"/>
    </row>
    <row r="152" spans="2:2" ht="16">
      <c r="B152" s="115"/>
    </row>
    <row r="154" spans="2:2" ht="16">
      <c r="B154" s="115"/>
    </row>
    <row r="156" spans="2:2" ht="16">
      <c r="B156" s="115"/>
    </row>
    <row r="158" spans="2:2" ht="16">
      <c r="B158" s="115"/>
    </row>
    <row r="160" spans="2:2" ht="16">
      <c r="B160" s="115"/>
    </row>
    <row r="162" spans="2:2" ht="16">
      <c r="B162" s="115"/>
    </row>
    <row r="164" spans="2:2" ht="16">
      <c r="B164" s="115"/>
    </row>
    <row r="166" spans="2:2" ht="16">
      <c r="B166" s="115"/>
    </row>
    <row r="168" spans="2:2" ht="16">
      <c r="B168" s="118"/>
    </row>
    <row r="170" spans="2:2" ht="16">
      <c r="B170" s="115"/>
    </row>
    <row r="172" spans="2:2" ht="16">
      <c r="B172" s="115"/>
    </row>
    <row r="174" spans="2:2" ht="16">
      <c r="B174" s="115"/>
    </row>
    <row r="176" spans="2:2" ht="16">
      <c r="B176" s="117"/>
    </row>
    <row r="178" spans="2:2" ht="16">
      <c r="B178" s="115"/>
    </row>
    <row r="180" spans="2:2" ht="16">
      <c r="B180" s="115"/>
    </row>
    <row r="182" spans="2:2" ht="16">
      <c r="B182" s="115"/>
    </row>
    <row r="184" spans="2:2" ht="16">
      <c r="B184" s="115"/>
    </row>
    <row r="186" spans="2:2" ht="16">
      <c r="B186" s="115"/>
    </row>
    <row r="188" spans="2:2" ht="16">
      <c r="B188" s="115"/>
    </row>
    <row r="190" spans="2:2" ht="16">
      <c r="B190" s="115"/>
    </row>
    <row r="192" spans="2:2" ht="16">
      <c r="B192" s="115"/>
    </row>
    <row r="194" spans="2:2" ht="16">
      <c r="B194" s="115"/>
    </row>
    <row r="196" spans="2:2" ht="16">
      <c r="B196" s="115"/>
    </row>
    <row r="198" spans="2:2" ht="16">
      <c r="B198" s="115"/>
    </row>
    <row r="200" spans="2:2" ht="16">
      <c r="B200" s="115"/>
    </row>
    <row r="202" spans="2:2" ht="16">
      <c r="B202" s="115"/>
    </row>
    <row r="204" spans="2:2" ht="16">
      <c r="B204" s="115"/>
    </row>
    <row r="206" spans="2:2" ht="16">
      <c r="B206" s="115"/>
    </row>
    <row r="208" spans="2:2" ht="16">
      <c r="B208" s="115"/>
    </row>
    <row r="210" spans="2:2" ht="16">
      <c r="B210" s="115"/>
    </row>
    <row r="212" spans="2:2" ht="16">
      <c r="B212" s="115"/>
    </row>
    <row r="214" spans="2:2" ht="16">
      <c r="B214" s="115"/>
    </row>
    <row r="216" spans="2:2" ht="16">
      <c r="B216" s="115"/>
    </row>
    <row r="218" spans="2:2" ht="16">
      <c r="B218" s="116"/>
    </row>
    <row r="220" spans="2:2" ht="16">
      <c r="B220" s="117"/>
    </row>
    <row r="222" spans="2:2" ht="16">
      <c r="B222" s="115"/>
    </row>
    <row r="224" spans="2:2" ht="16">
      <c r="B224" s="115"/>
    </row>
    <row r="226" spans="2:2" ht="16">
      <c r="B226" s="115"/>
    </row>
    <row r="228" spans="2:2" ht="16">
      <c r="B228" s="115"/>
    </row>
    <row r="230" spans="2:2" ht="16">
      <c r="B230" s="115"/>
    </row>
    <row r="232" spans="2:2" ht="16">
      <c r="B232" s="115"/>
    </row>
    <row r="234" spans="2:2" ht="16">
      <c r="B234" s="115"/>
    </row>
    <row r="236" spans="2:2" ht="16">
      <c r="B236" s="115"/>
    </row>
    <row r="238" spans="2:2" ht="16">
      <c r="B238" s="115"/>
    </row>
    <row r="240" spans="2:2" ht="16">
      <c r="B240" s="115"/>
    </row>
    <row r="242" spans="2:2" ht="16">
      <c r="B242" s="115"/>
    </row>
    <row r="244" spans="2:2" ht="16">
      <c r="B244" s="115"/>
    </row>
    <row r="246" spans="2:2" ht="16">
      <c r="B246" s="115"/>
    </row>
    <row r="248" spans="2:2" ht="16">
      <c r="B248" s="115"/>
    </row>
    <row r="250" spans="2:2" ht="16">
      <c r="B250" s="115"/>
    </row>
    <row r="252" spans="2:2" ht="16">
      <c r="B252" s="115"/>
    </row>
    <row r="254" spans="2:2" ht="16">
      <c r="B254" s="115"/>
    </row>
    <row r="256" spans="2:2" ht="16">
      <c r="B256" s="115"/>
    </row>
    <row r="258" spans="2:2" ht="16">
      <c r="B258" s="115"/>
    </row>
    <row r="260" spans="2:2" ht="16">
      <c r="B260" s="115"/>
    </row>
    <row r="262" spans="2:2" ht="16">
      <c r="B262" s="117"/>
    </row>
    <row r="264" spans="2:2" ht="16">
      <c r="B264" s="115"/>
    </row>
    <row r="266" spans="2:2" ht="16">
      <c r="B266" s="115"/>
    </row>
    <row r="268" spans="2:2" ht="16">
      <c r="B268" s="115"/>
    </row>
    <row r="270" spans="2:2" ht="16">
      <c r="B270" s="115"/>
    </row>
    <row r="272" spans="2:2" ht="16">
      <c r="B272" s="115"/>
    </row>
    <row r="274" spans="2:2" ht="16">
      <c r="B274" s="115"/>
    </row>
    <row r="276" spans="2:2" ht="16">
      <c r="B276" s="115"/>
    </row>
    <row r="278" spans="2:2" ht="16">
      <c r="B278" s="115"/>
    </row>
    <row r="280" spans="2:2" ht="16">
      <c r="B280" s="115"/>
    </row>
    <row r="282" spans="2:2" ht="16">
      <c r="B282" s="115"/>
    </row>
    <row r="284" spans="2:2" ht="16">
      <c r="B284" s="115"/>
    </row>
    <row r="286" spans="2:2" ht="16">
      <c r="B286" s="115"/>
    </row>
    <row r="288" spans="2:2" ht="16">
      <c r="B288" s="115"/>
    </row>
    <row r="290" spans="2:2" ht="16">
      <c r="B290" s="115"/>
    </row>
    <row r="292" spans="2:2" ht="16">
      <c r="B292" s="115"/>
    </row>
    <row r="294" spans="2:2" ht="16">
      <c r="B294" s="115"/>
    </row>
    <row r="296" spans="2:2" ht="16">
      <c r="B296" s="115"/>
    </row>
    <row r="298" spans="2:2" ht="16">
      <c r="B298" s="115"/>
    </row>
    <row r="300" spans="2:2" ht="16">
      <c r="B300" s="115"/>
    </row>
    <row r="302" spans="2:2" ht="16">
      <c r="B302" s="115"/>
    </row>
    <row r="304" spans="2:2" ht="16">
      <c r="B304" s="117"/>
    </row>
    <row r="306" spans="2:2" ht="16">
      <c r="B306" s="115"/>
    </row>
    <row r="308" spans="2:2" ht="16">
      <c r="B308" s="115"/>
    </row>
    <row r="310" spans="2:2" ht="16">
      <c r="B310" s="115"/>
    </row>
    <row r="312" spans="2:2" ht="16">
      <c r="B312" s="115"/>
    </row>
    <row r="314" spans="2:2" ht="16">
      <c r="B314" s="115"/>
    </row>
    <row r="316" spans="2:2" ht="16">
      <c r="B316" s="115"/>
    </row>
    <row r="318" spans="2:2" ht="16">
      <c r="B318" s="115"/>
    </row>
    <row r="320" spans="2:2" ht="16">
      <c r="B320" s="115"/>
    </row>
    <row r="322" spans="2:2" ht="16">
      <c r="B322" s="115"/>
    </row>
    <row r="324" spans="2:2" ht="16">
      <c r="B324" s="115"/>
    </row>
    <row r="326" spans="2:2" ht="16">
      <c r="B326" s="115"/>
    </row>
    <row r="328" spans="2:2" ht="16">
      <c r="B328" s="115"/>
    </row>
    <row r="330" spans="2:2" ht="16">
      <c r="B330" s="115"/>
    </row>
    <row r="332" spans="2:2" ht="16">
      <c r="B332" s="115"/>
    </row>
    <row r="334" spans="2:2" ht="16">
      <c r="B334" s="115"/>
    </row>
    <row r="336" spans="2:2" ht="16">
      <c r="B336" s="115"/>
    </row>
    <row r="338" spans="2:2" ht="16">
      <c r="B338" s="115"/>
    </row>
    <row r="340" spans="2:2" ht="16">
      <c r="B340" s="115"/>
    </row>
    <row r="342" spans="2:2" ht="16">
      <c r="B342" s="115"/>
    </row>
    <row r="344" spans="2:2" ht="16">
      <c r="B344" s="115"/>
    </row>
    <row r="346" spans="2:2" ht="16">
      <c r="B346" s="117"/>
    </row>
    <row r="348" spans="2:2" ht="16">
      <c r="B348" s="115"/>
    </row>
    <row r="350" spans="2:2" ht="16">
      <c r="B350" s="115"/>
    </row>
    <row r="352" spans="2:2" ht="16">
      <c r="B352" s="115"/>
    </row>
    <row r="354" spans="2:2" ht="16">
      <c r="B354" s="115"/>
    </row>
    <row r="356" spans="2:2" ht="16">
      <c r="B356" s="115"/>
    </row>
    <row r="358" spans="2:2" ht="16">
      <c r="B358" s="115"/>
    </row>
    <row r="360" spans="2:2" ht="16">
      <c r="B360" s="115"/>
    </row>
    <row r="362" spans="2:2" ht="16">
      <c r="B362" s="115"/>
    </row>
    <row r="364" spans="2:2" ht="16">
      <c r="B364" s="115"/>
    </row>
    <row r="366" spans="2:2" ht="16">
      <c r="B366" s="115"/>
    </row>
    <row r="368" spans="2:2" ht="16">
      <c r="B368" s="115"/>
    </row>
    <row r="370" spans="2:2" ht="16">
      <c r="B370" s="115"/>
    </row>
    <row r="372" spans="2:2" ht="16">
      <c r="B372" s="115"/>
    </row>
    <row r="374" spans="2:2" ht="16">
      <c r="B374" s="115"/>
    </row>
    <row r="376" spans="2:2" ht="16">
      <c r="B376" s="115"/>
    </row>
    <row r="378" spans="2:2" ht="16">
      <c r="B378" s="115"/>
    </row>
    <row r="380" spans="2:2" ht="16">
      <c r="B380" s="115"/>
    </row>
    <row r="382" spans="2:2" ht="16">
      <c r="B382" s="115"/>
    </row>
    <row r="384" spans="2:2" ht="16">
      <c r="B384" s="117"/>
    </row>
    <row r="386" spans="2:2" ht="16">
      <c r="B386" s="115"/>
    </row>
    <row r="388" spans="2:2" ht="16">
      <c r="B388" s="115"/>
    </row>
    <row r="390" spans="2:2" ht="16">
      <c r="B390" s="115"/>
    </row>
    <row r="392" spans="2:2" ht="16">
      <c r="B392" s="115"/>
    </row>
    <row r="394" spans="2:2" ht="16">
      <c r="B394" s="115"/>
    </row>
    <row r="396" spans="2:2" ht="16">
      <c r="B396" s="115"/>
    </row>
    <row r="398" spans="2:2" ht="16">
      <c r="B398" s="115"/>
    </row>
    <row r="400" spans="2:2" ht="16">
      <c r="B400" s="115"/>
    </row>
    <row r="402" spans="2:2" ht="16">
      <c r="B402" s="115"/>
    </row>
    <row r="404" spans="2:2" ht="16">
      <c r="B404" s="115"/>
    </row>
    <row r="406" spans="2:2" ht="16">
      <c r="B406" s="115"/>
    </row>
    <row r="408" spans="2:2" ht="16">
      <c r="B408" s="115"/>
    </row>
    <row r="410" spans="2:2" ht="16">
      <c r="B410" s="115"/>
    </row>
    <row r="412" spans="2:2" ht="16">
      <c r="B412" s="115"/>
    </row>
    <row r="414" spans="2:2" ht="16">
      <c r="B414" s="115"/>
    </row>
    <row r="416" spans="2:2" ht="16">
      <c r="B416" s="115"/>
    </row>
    <row r="418" spans="2:2" ht="16">
      <c r="B418" s="115"/>
    </row>
    <row r="420" spans="2:2" ht="16">
      <c r="B420" s="115"/>
    </row>
    <row r="422" spans="2:2" ht="16">
      <c r="B422" s="115"/>
    </row>
    <row r="424" spans="2:2" ht="16">
      <c r="B424" s="117"/>
    </row>
    <row r="426" spans="2:2" ht="16">
      <c r="B426" s="115"/>
    </row>
    <row r="428" spans="2:2" ht="16">
      <c r="B428" s="115"/>
    </row>
    <row r="430" spans="2:2" ht="16">
      <c r="B430" s="115"/>
    </row>
    <row r="432" spans="2:2" ht="16">
      <c r="B432" s="115"/>
    </row>
    <row r="434" spans="2:2" ht="16">
      <c r="B434" s="115"/>
    </row>
    <row r="436" spans="2:2" ht="16">
      <c r="B436" s="115"/>
    </row>
    <row r="438" spans="2:2" ht="16">
      <c r="B438" s="115"/>
    </row>
    <row r="440" spans="2:2" ht="16">
      <c r="B440" s="115"/>
    </row>
    <row r="442" spans="2:2" ht="16">
      <c r="B442" s="115"/>
    </row>
    <row r="444" spans="2:2" ht="16">
      <c r="B444" s="115"/>
    </row>
    <row r="446" spans="2:2" ht="16">
      <c r="B446" s="115"/>
    </row>
    <row r="448" spans="2:2" ht="16">
      <c r="B448" s="115"/>
    </row>
    <row r="450" spans="2:2" ht="16">
      <c r="B450" s="115"/>
    </row>
    <row r="452" spans="2:2" ht="16">
      <c r="B452" s="115"/>
    </row>
    <row r="454" spans="2:2" ht="16">
      <c r="B454" s="115"/>
    </row>
    <row r="456" spans="2:2" ht="16">
      <c r="B456" s="115"/>
    </row>
    <row r="458" spans="2:2" ht="16">
      <c r="B458" s="115"/>
    </row>
    <row r="460" spans="2:2" ht="16">
      <c r="B460" s="115"/>
    </row>
    <row r="462" spans="2:2" ht="16">
      <c r="B462" s="117"/>
    </row>
    <row r="464" spans="2:2" ht="16">
      <c r="B464" s="115"/>
    </row>
    <row r="466" spans="2:2" ht="16">
      <c r="B466" s="115"/>
    </row>
    <row r="468" spans="2:2" ht="16">
      <c r="B468" s="115"/>
    </row>
    <row r="470" spans="2:2" ht="16">
      <c r="B470" s="115"/>
    </row>
    <row r="472" spans="2:2" ht="16">
      <c r="B472" s="115"/>
    </row>
    <row r="474" spans="2:2" ht="16">
      <c r="B474" s="115"/>
    </row>
    <row r="476" spans="2:2" ht="16">
      <c r="B476" s="115"/>
    </row>
    <row r="478" spans="2:2" ht="16">
      <c r="B478" s="115"/>
    </row>
    <row r="480" spans="2:2" ht="16">
      <c r="B480" s="115"/>
    </row>
    <row r="482" spans="2:2" ht="16">
      <c r="B482" s="115"/>
    </row>
    <row r="484" spans="2:2" ht="16">
      <c r="B484" s="115"/>
    </row>
    <row r="486" spans="2:2" ht="16">
      <c r="B486" s="115"/>
    </row>
    <row r="488" spans="2:2" ht="16">
      <c r="B488" s="115"/>
    </row>
    <row r="490" spans="2:2" ht="16">
      <c r="B490" s="115"/>
    </row>
    <row r="492" spans="2:2" ht="16">
      <c r="B492" s="115"/>
    </row>
    <row r="494" spans="2:2" ht="16">
      <c r="B494" s="115"/>
    </row>
    <row r="496" spans="2:2" ht="16">
      <c r="B496" s="115"/>
    </row>
    <row r="498" spans="2:2" ht="16">
      <c r="B498" s="115"/>
    </row>
    <row r="500" spans="2:2" ht="16">
      <c r="B500" s="117"/>
    </row>
    <row r="502" spans="2:2" ht="16">
      <c r="B502" s="115"/>
    </row>
    <row r="504" spans="2:2" ht="16">
      <c r="B504" s="115"/>
    </row>
    <row r="506" spans="2:2" ht="16">
      <c r="B506" s="115"/>
    </row>
    <row r="508" spans="2:2" ht="16">
      <c r="B508" s="115"/>
    </row>
    <row r="510" spans="2:2" ht="16">
      <c r="B510" s="115"/>
    </row>
    <row r="512" spans="2:2" ht="16">
      <c r="B512" s="115"/>
    </row>
    <row r="514" spans="2:2" ht="16">
      <c r="B514" s="115"/>
    </row>
    <row r="516" spans="2:2" ht="16">
      <c r="B516" s="115"/>
    </row>
    <row r="518" spans="2:2" ht="16">
      <c r="B518" s="115"/>
    </row>
    <row r="520" spans="2:2" ht="16">
      <c r="B520" s="115"/>
    </row>
    <row r="522" spans="2:2" ht="16">
      <c r="B522" s="115"/>
    </row>
    <row r="524" spans="2:2" ht="16">
      <c r="B524" s="115"/>
    </row>
    <row r="526" spans="2:2" ht="16">
      <c r="B526" s="115"/>
    </row>
    <row r="528" spans="2:2" ht="16">
      <c r="B528" s="115"/>
    </row>
    <row r="530" spans="2:2" ht="16">
      <c r="B530" s="115"/>
    </row>
    <row r="532" spans="2:2" ht="16">
      <c r="B532" s="115"/>
    </row>
    <row r="534" spans="2:2" ht="16">
      <c r="B534" s="115"/>
    </row>
    <row r="536" spans="2:2" ht="16">
      <c r="B536" s="115"/>
    </row>
    <row r="538" spans="2:2" ht="16">
      <c r="B538" s="115"/>
    </row>
    <row r="540" spans="2:2" ht="16">
      <c r="B540" s="117"/>
    </row>
    <row r="542" spans="2:2" ht="16">
      <c r="B542" s="115"/>
    </row>
    <row r="544" spans="2:2" ht="16">
      <c r="B544" s="115"/>
    </row>
    <row r="546" spans="2:2" ht="16">
      <c r="B546" s="115"/>
    </row>
    <row r="548" spans="2:2" ht="16">
      <c r="B548" s="116"/>
    </row>
    <row r="550" spans="2:2" ht="16">
      <c r="B550" s="119"/>
    </row>
    <row r="552" spans="2:2" ht="16">
      <c r="B552" s="115"/>
    </row>
    <row r="554" spans="2:2" ht="16">
      <c r="B554" s="115"/>
    </row>
    <row r="556" spans="2:2" ht="16">
      <c r="B556" s="115"/>
    </row>
    <row r="558" spans="2:2" ht="16">
      <c r="B558" s="115"/>
    </row>
    <row r="560" spans="2:2" ht="16">
      <c r="B560" s="115"/>
    </row>
    <row r="562" spans="2:2" ht="16">
      <c r="B562" s="115"/>
    </row>
    <row r="564" spans="2:2" ht="16">
      <c r="B564" s="115"/>
    </row>
    <row r="566" spans="2:2" ht="16">
      <c r="B566" s="115"/>
    </row>
    <row r="568" spans="2:2" ht="16">
      <c r="B568" s="115"/>
    </row>
    <row r="570" spans="2:2" ht="16">
      <c r="B570" s="115"/>
    </row>
    <row r="572" spans="2:2" ht="16">
      <c r="B572" s="115"/>
    </row>
    <row r="574" spans="2:2" ht="16">
      <c r="B574" s="115"/>
    </row>
    <row r="576" spans="2:2" ht="16">
      <c r="B576" s="115"/>
    </row>
    <row r="578" spans="2:2" ht="16">
      <c r="B578" s="115"/>
    </row>
    <row r="580" spans="2:2" ht="16">
      <c r="B580" s="115"/>
    </row>
    <row r="582" spans="2:2" ht="16">
      <c r="B582" s="115"/>
    </row>
    <row r="584" spans="2:2" ht="16">
      <c r="B584" s="115"/>
    </row>
    <row r="586" spans="2:2" ht="16">
      <c r="B586" s="115"/>
    </row>
    <row r="588" spans="2:2" ht="16">
      <c r="B588" s="115"/>
    </row>
    <row r="590" spans="2:2" ht="16">
      <c r="B590" s="120"/>
    </row>
    <row r="592" spans="2:2" ht="16">
      <c r="B592" s="121"/>
    </row>
    <row r="594" spans="2:2" ht="16">
      <c r="B594" s="121"/>
    </row>
    <row r="596" spans="2:2" ht="16">
      <c r="B596" s="121"/>
    </row>
    <row r="598" spans="2:2" ht="16">
      <c r="B598" s="121"/>
    </row>
    <row r="600" spans="2:2" ht="16">
      <c r="B600" s="121"/>
    </row>
    <row r="602" spans="2:2" ht="16">
      <c r="B602" s="121"/>
    </row>
    <row r="604" spans="2:2" ht="16">
      <c r="B604" s="121"/>
    </row>
    <row r="606" spans="2:2" ht="16">
      <c r="B606" s="121"/>
    </row>
    <row r="608" spans="2:2" ht="16">
      <c r="B608" s="121"/>
    </row>
    <row r="610" spans="2:2" ht="16">
      <c r="B610" s="121"/>
    </row>
    <row r="612" spans="2:2" ht="16">
      <c r="B612" s="121"/>
    </row>
    <row r="614" spans="2:2" ht="16">
      <c r="B614" s="121"/>
    </row>
    <row r="616" spans="2:2" ht="16">
      <c r="B616" s="121"/>
    </row>
    <row r="618" spans="2:2" ht="16">
      <c r="B618" s="115"/>
    </row>
    <row r="620" spans="2:2" ht="16">
      <c r="B620" s="115"/>
    </row>
    <row r="622" spans="2:2" ht="16">
      <c r="B622" s="115"/>
    </row>
    <row r="624" spans="2:2" ht="16">
      <c r="B624" s="115"/>
    </row>
    <row r="626" spans="2:2" ht="16">
      <c r="B626" s="115"/>
    </row>
    <row r="628" spans="2:2" ht="16">
      <c r="B628" s="115"/>
    </row>
    <row r="630" spans="2:2" ht="16">
      <c r="B630" s="115"/>
    </row>
    <row r="632" spans="2:2" ht="16">
      <c r="B632" s="115"/>
    </row>
    <row r="634" spans="2:2" ht="16">
      <c r="B634" s="115"/>
    </row>
    <row r="636" spans="2:2" ht="16">
      <c r="B636" s="115"/>
    </row>
    <row r="638" spans="2:2" ht="16">
      <c r="B638" s="115"/>
    </row>
    <row r="640" spans="2:2" ht="16">
      <c r="B640" s="115"/>
    </row>
    <row r="642" spans="2:2" ht="16">
      <c r="B642" s="115"/>
    </row>
  </sheetData>
  <mergeCells count="2">
    <mergeCell ref="G3:G8"/>
    <mergeCell ref="H3:H8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BB8BC-04D7-2442-8BA0-CA3EAA8F9D81}">
  <sheetPr>
    <tabColor rgb="FF731750"/>
    <pageSetUpPr fitToPage="1"/>
  </sheetPr>
  <dimension ref="A1:H125"/>
  <sheetViews>
    <sheetView topLeftCell="A4" zoomScale="125" workbookViewId="0">
      <selection activeCell="A4" sqref="A4"/>
    </sheetView>
  </sheetViews>
  <sheetFormatPr baseColWidth="10" defaultColWidth="11" defaultRowHeight="16"/>
  <cols>
    <col min="1" max="1" width="59" customWidth="1"/>
    <col min="2" max="8" width="11" style="60"/>
  </cols>
  <sheetData>
    <row r="1" spans="1:8" ht="29" customHeight="1">
      <c r="A1" s="90" t="s">
        <v>515</v>
      </c>
      <c r="B1" s="90" t="s">
        <v>235</v>
      </c>
      <c r="C1" s="90" t="s">
        <v>516</v>
      </c>
      <c r="D1" s="90" t="s">
        <v>517</v>
      </c>
      <c r="E1" s="90" t="s">
        <v>518</v>
      </c>
      <c r="F1" s="90" t="s">
        <v>519</v>
      </c>
      <c r="G1" s="90" t="s">
        <v>520</v>
      </c>
      <c r="H1" s="90" t="s">
        <v>521</v>
      </c>
    </row>
    <row r="2" spans="1:8" ht="19">
      <c r="A2" s="86" t="s">
        <v>522</v>
      </c>
      <c r="B2" s="83">
        <v>1</v>
      </c>
      <c r="C2" s="83">
        <v>2</v>
      </c>
      <c r="D2" s="83">
        <v>3</v>
      </c>
      <c r="E2" s="83">
        <v>4</v>
      </c>
      <c r="F2" s="83">
        <v>5</v>
      </c>
      <c r="G2" s="83">
        <v>6</v>
      </c>
      <c r="H2" s="83">
        <v>7</v>
      </c>
    </row>
    <row r="3" spans="1:8" ht="19">
      <c r="A3" s="89" t="s">
        <v>523</v>
      </c>
      <c r="B3" s="83">
        <v>80</v>
      </c>
      <c r="C3" s="83">
        <v>40</v>
      </c>
      <c r="D3" s="83">
        <v>0</v>
      </c>
      <c r="E3" s="83">
        <v>130</v>
      </c>
      <c r="F3" s="83">
        <v>66</v>
      </c>
      <c r="G3" s="83">
        <v>130</v>
      </c>
      <c r="H3" s="83">
        <v>0</v>
      </c>
    </row>
    <row r="4" spans="1:8" ht="19">
      <c r="A4" s="89" t="s">
        <v>524</v>
      </c>
      <c r="B4" s="83">
        <v>80</v>
      </c>
      <c r="C4" s="83">
        <v>34</v>
      </c>
      <c r="D4" s="83">
        <v>0</v>
      </c>
      <c r="E4" s="83">
        <v>110</v>
      </c>
      <c r="F4" s="83">
        <v>60</v>
      </c>
      <c r="G4" s="83">
        <v>110</v>
      </c>
      <c r="H4" s="83">
        <v>0</v>
      </c>
    </row>
    <row r="5" spans="1:8" ht="19">
      <c r="A5" s="89" t="s">
        <v>525</v>
      </c>
      <c r="B5" s="88">
        <v>80</v>
      </c>
      <c r="C5" s="83">
        <v>34</v>
      </c>
      <c r="D5" s="83">
        <v>0</v>
      </c>
      <c r="E5" s="83">
        <v>110</v>
      </c>
      <c r="F5" s="83">
        <v>60</v>
      </c>
      <c r="G5" s="83">
        <v>110</v>
      </c>
      <c r="H5" s="83">
        <v>0</v>
      </c>
    </row>
    <row r="6" spans="1:8" ht="19">
      <c r="A6" s="89" t="s">
        <v>526</v>
      </c>
      <c r="B6" s="88">
        <v>80</v>
      </c>
      <c r="C6" s="83">
        <v>28</v>
      </c>
      <c r="D6" s="83">
        <v>0</v>
      </c>
      <c r="E6" s="83">
        <v>80</v>
      </c>
      <c r="F6" s="83">
        <v>39</v>
      </c>
      <c r="G6" s="83">
        <v>80</v>
      </c>
      <c r="H6" s="83">
        <v>0</v>
      </c>
    </row>
    <row r="7" spans="1:8" ht="19">
      <c r="A7" s="89" t="s">
        <v>527</v>
      </c>
      <c r="B7" s="88">
        <v>80</v>
      </c>
      <c r="C7" s="83">
        <v>34</v>
      </c>
      <c r="D7" s="83">
        <v>0</v>
      </c>
      <c r="E7" s="83">
        <v>110</v>
      </c>
      <c r="F7" s="83">
        <v>60</v>
      </c>
      <c r="G7" s="83">
        <v>110</v>
      </c>
      <c r="H7" s="83">
        <v>0</v>
      </c>
    </row>
    <row r="8" spans="1:8" ht="19">
      <c r="A8" s="89" t="s">
        <v>528</v>
      </c>
      <c r="B8" s="83">
        <v>80</v>
      </c>
      <c r="C8" s="83">
        <v>36</v>
      </c>
      <c r="D8" s="83">
        <v>0</v>
      </c>
      <c r="E8" s="83">
        <v>100</v>
      </c>
      <c r="F8" s="83">
        <v>48</v>
      </c>
      <c r="G8" s="83">
        <v>110</v>
      </c>
      <c r="H8" s="83">
        <v>0</v>
      </c>
    </row>
    <row r="9" spans="1:8" ht="19">
      <c r="A9" s="89" t="s">
        <v>529</v>
      </c>
      <c r="B9" s="83">
        <v>80</v>
      </c>
      <c r="C9" s="83">
        <v>30</v>
      </c>
      <c r="D9" s="83">
        <v>0</v>
      </c>
      <c r="E9" s="83">
        <v>110</v>
      </c>
      <c r="F9" s="83">
        <v>60</v>
      </c>
      <c r="G9" s="83">
        <v>105</v>
      </c>
      <c r="H9" s="83">
        <v>0</v>
      </c>
    </row>
    <row r="10" spans="1:8" ht="19">
      <c r="A10" s="89" t="s">
        <v>530</v>
      </c>
      <c r="B10" s="83">
        <v>80</v>
      </c>
      <c r="C10" s="83">
        <v>30</v>
      </c>
      <c r="D10" s="83">
        <v>0</v>
      </c>
      <c r="E10" s="83">
        <v>120</v>
      </c>
      <c r="F10" s="83">
        <v>60</v>
      </c>
      <c r="G10" s="83">
        <v>110</v>
      </c>
      <c r="H10" s="83">
        <v>0</v>
      </c>
    </row>
    <row r="11" spans="1:8" ht="19">
      <c r="A11" s="89" t="s">
        <v>531</v>
      </c>
      <c r="B11" s="83">
        <v>80</v>
      </c>
      <c r="C11" s="83">
        <v>30</v>
      </c>
      <c r="D11" s="83">
        <v>0</v>
      </c>
      <c r="E11" s="83">
        <v>110</v>
      </c>
      <c r="F11" s="83">
        <v>60</v>
      </c>
      <c r="G11" s="83">
        <v>105</v>
      </c>
      <c r="H11" s="83">
        <v>0</v>
      </c>
    </row>
    <row r="12" spans="1:8" ht="19">
      <c r="A12" s="89" t="s">
        <v>532</v>
      </c>
      <c r="B12" s="83">
        <v>80</v>
      </c>
      <c r="C12" s="83">
        <v>36</v>
      </c>
      <c r="D12" s="83">
        <v>0</v>
      </c>
      <c r="E12" s="83">
        <v>140</v>
      </c>
      <c r="F12" s="83">
        <v>48</v>
      </c>
      <c r="G12" s="83">
        <v>110</v>
      </c>
      <c r="H12" s="83">
        <v>0</v>
      </c>
    </row>
    <row r="13" spans="1:8" ht="19">
      <c r="A13" s="89" t="s">
        <v>533</v>
      </c>
      <c r="B13" s="83">
        <v>80</v>
      </c>
      <c r="C13" s="83">
        <v>36</v>
      </c>
      <c r="D13" s="83">
        <v>0</v>
      </c>
      <c r="E13" s="83">
        <v>120</v>
      </c>
      <c r="F13" s="83">
        <v>48</v>
      </c>
      <c r="G13" s="83">
        <v>110</v>
      </c>
      <c r="H13" s="83">
        <v>0</v>
      </c>
    </row>
    <row r="14" spans="1:8" ht="19">
      <c r="A14" s="89" t="s">
        <v>534</v>
      </c>
      <c r="B14" s="83">
        <v>80</v>
      </c>
      <c r="C14" s="83">
        <v>30</v>
      </c>
      <c r="D14" s="83">
        <v>0</v>
      </c>
      <c r="E14" s="83">
        <v>110</v>
      </c>
      <c r="F14" s="83">
        <v>60</v>
      </c>
      <c r="G14" s="83">
        <v>105</v>
      </c>
      <c r="H14" s="83">
        <v>0</v>
      </c>
    </row>
    <row r="15" spans="1:8" ht="19">
      <c r="A15" s="89" t="s">
        <v>535</v>
      </c>
      <c r="B15" s="83">
        <v>80</v>
      </c>
      <c r="C15" s="83">
        <v>30</v>
      </c>
      <c r="D15" s="83">
        <v>0</v>
      </c>
      <c r="E15" s="83">
        <v>120</v>
      </c>
      <c r="F15" s="83">
        <v>60</v>
      </c>
      <c r="G15" s="83">
        <v>110</v>
      </c>
      <c r="H15" s="83">
        <v>0</v>
      </c>
    </row>
    <row r="16" spans="1:8" ht="19">
      <c r="A16" s="89" t="s">
        <v>536</v>
      </c>
      <c r="B16" s="83">
        <v>80</v>
      </c>
      <c r="C16" s="83">
        <v>30</v>
      </c>
      <c r="D16" s="83">
        <v>0</v>
      </c>
      <c r="E16" s="83">
        <v>110</v>
      </c>
      <c r="F16" s="83">
        <v>60</v>
      </c>
      <c r="G16" s="83">
        <v>105</v>
      </c>
      <c r="H16" s="83">
        <v>0</v>
      </c>
    </row>
    <row r="17" spans="1:8" ht="19">
      <c r="A17" s="89" t="s">
        <v>537</v>
      </c>
      <c r="B17" s="83">
        <v>80</v>
      </c>
      <c r="C17" s="83">
        <v>36</v>
      </c>
      <c r="D17" s="83">
        <v>0</v>
      </c>
      <c r="E17" s="83">
        <v>100</v>
      </c>
      <c r="F17" s="83">
        <v>48</v>
      </c>
      <c r="G17" s="83">
        <v>110</v>
      </c>
      <c r="H17" s="83">
        <v>0</v>
      </c>
    </row>
    <row r="18" spans="1:8" ht="19">
      <c r="A18" s="89" t="s">
        <v>538</v>
      </c>
      <c r="B18" s="88">
        <v>70</v>
      </c>
      <c r="C18" s="83">
        <v>24</v>
      </c>
      <c r="D18" s="83">
        <v>0</v>
      </c>
      <c r="E18" s="83">
        <v>70</v>
      </c>
      <c r="F18" s="83">
        <v>30</v>
      </c>
      <c r="G18" s="83">
        <v>70</v>
      </c>
      <c r="H18" s="83">
        <v>0</v>
      </c>
    </row>
    <row r="19" spans="1:8" ht="19">
      <c r="A19" s="89" t="s">
        <v>539</v>
      </c>
      <c r="B19" s="88">
        <v>70</v>
      </c>
      <c r="C19" s="83">
        <v>28</v>
      </c>
      <c r="D19" s="83">
        <v>0</v>
      </c>
      <c r="E19" s="83">
        <v>80</v>
      </c>
      <c r="F19" s="83">
        <v>39</v>
      </c>
      <c r="G19" s="83">
        <v>80</v>
      </c>
      <c r="H19" s="83">
        <v>0</v>
      </c>
    </row>
    <row r="20" spans="1:8" ht="19">
      <c r="A20" s="89" t="s">
        <v>540</v>
      </c>
      <c r="B20" s="88">
        <v>70</v>
      </c>
      <c r="C20" s="83">
        <v>28</v>
      </c>
      <c r="D20" s="83">
        <v>0</v>
      </c>
      <c r="E20" s="83">
        <v>90</v>
      </c>
      <c r="F20" s="83">
        <v>45</v>
      </c>
      <c r="G20" s="83">
        <v>90</v>
      </c>
      <c r="H20" s="83">
        <v>0</v>
      </c>
    </row>
    <row r="21" spans="1:8" ht="19">
      <c r="A21" s="89" t="s">
        <v>541</v>
      </c>
      <c r="B21" s="88">
        <v>60</v>
      </c>
      <c r="C21" s="83">
        <v>28</v>
      </c>
      <c r="D21" s="83">
        <v>0</v>
      </c>
      <c r="E21" s="83">
        <v>80</v>
      </c>
      <c r="F21" s="83">
        <v>39</v>
      </c>
      <c r="G21" s="83">
        <v>80</v>
      </c>
      <c r="H21" s="83">
        <v>0</v>
      </c>
    </row>
    <row r="22" spans="1:8" ht="19">
      <c r="A22" s="89" t="s">
        <v>542</v>
      </c>
      <c r="B22" s="88">
        <v>60</v>
      </c>
      <c r="C22" s="83">
        <v>34</v>
      </c>
      <c r="D22" s="83">
        <v>0</v>
      </c>
      <c r="E22" s="83">
        <v>110</v>
      </c>
      <c r="F22" s="83">
        <v>60</v>
      </c>
      <c r="G22" s="83">
        <v>110</v>
      </c>
      <c r="H22" s="83">
        <v>0</v>
      </c>
    </row>
    <row r="23" spans="1:8" ht="19">
      <c r="A23" s="89" t="s">
        <v>543</v>
      </c>
      <c r="B23" s="88">
        <v>60</v>
      </c>
      <c r="C23" s="83">
        <v>28</v>
      </c>
      <c r="D23" s="83">
        <v>0</v>
      </c>
      <c r="E23" s="83">
        <v>80</v>
      </c>
      <c r="F23" s="83">
        <v>39</v>
      </c>
      <c r="G23" s="83">
        <v>80</v>
      </c>
      <c r="H23" s="83">
        <v>0</v>
      </c>
    </row>
    <row r="24" spans="1:8" ht="19">
      <c r="A24" s="89" t="s">
        <v>544</v>
      </c>
      <c r="B24" s="88">
        <v>40</v>
      </c>
      <c r="C24" s="83">
        <v>28</v>
      </c>
      <c r="D24" s="83">
        <v>0</v>
      </c>
      <c r="E24" s="83">
        <v>90</v>
      </c>
      <c r="F24" s="83">
        <v>45</v>
      </c>
      <c r="G24" s="83">
        <v>90</v>
      </c>
      <c r="H24" s="83">
        <v>0</v>
      </c>
    </row>
    <row r="25" spans="1:8" ht="19">
      <c r="A25" s="89" t="s">
        <v>545</v>
      </c>
      <c r="B25" s="88">
        <v>40</v>
      </c>
      <c r="C25" s="83">
        <v>24</v>
      </c>
      <c r="D25" s="83">
        <v>0</v>
      </c>
      <c r="E25" s="83">
        <v>70</v>
      </c>
      <c r="F25" s="83">
        <v>30</v>
      </c>
      <c r="G25" s="83">
        <v>70</v>
      </c>
      <c r="H25" s="83">
        <v>0</v>
      </c>
    </row>
    <row r="26" spans="1:8" ht="19">
      <c r="A26" s="86"/>
      <c r="B26" s="83">
        <v>1</v>
      </c>
      <c r="C26" s="83">
        <v>2</v>
      </c>
      <c r="D26" s="83">
        <v>3</v>
      </c>
      <c r="E26" s="83">
        <v>4</v>
      </c>
      <c r="F26" s="83">
        <v>5</v>
      </c>
      <c r="G26" s="83">
        <v>6</v>
      </c>
      <c r="H26" s="83">
        <v>7</v>
      </c>
    </row>
    <row r="27" spans="1:8" ht="19">
      <c r="A27" s="87" t="s">
        <v>546</v>
      </c>
      <c r="B27" s="83">
        <v>90</v>
      </c>
      <c r="C27" s="83">
        <v>40</v>
      </c>
      <c r="D27" s="83">
        <v>0</v>
      </c>
      <c r="E27" s="83">
        <v>105</v>
      </c>
      <c r="F27" s="83">
        <v>66</v>
      </c>
      <c r="G27" s="83">
        <v>110</v>
      </c>
      <c r="H27" s="83">
        <v>32</v>
      </c>
    </row>
    <row r="28" spans="1:8" ht="19">
      <c r="A28" s="87" t="s">
        <v>547</v>
      </c>
      <c r="B28" s="83">
        <v>90</v>
      </c>
      <c r="C28" s="83">
        <v>40</v>
      </c>
      <c r="D28" s="83">
        <v>0</v>
      </c>
      <c r="E28" s="83">
        <v>130</v>
      </c>
      <c r="F28" s="83">
        <v>69</v>
      </c>
      <c r="G28" s="83">
        <v>120</v>
      </c>
      <c r="H28" s="83">
        <v>32</v>
      </c>
    </row>
    <row r="29" spans="1:8" ht="19">
      <c r="A29" s="87" t="s">
        <v>548</v>
      </c>
      <c r="B29" s="83">
        <v>90</v>
      </c>
      <c r="C29" s="83">
        <v>40</v>
      </c>
      <c r="D29" s="83">
        <v>0</v>
      </c>
      <c r="E29" s="83">
        <v>105</v>
      </c>
      <c r="F29" s="83">
        <v>66</v>
      </c>
      <c r="G29" s="83">
        <v>110</v>
      </c>
      <c r="H29" s="83">
        <v>32</v>
      </c>
    </row>
    <row r="30" spans="1:8" ht="19">
      <c r="A30" s="87" t="s">
        <v>549</v>
      </c>
      <c r="B30" s="83">
        <v>80</v>
      </c>
      <c r="C30" s="83">
        <v>40</v>
      </c>
      <c r="D30" s="83">
        <v>0</v>
      </c>
      <c r="E30" s="83">
        <v>130</v>
      </c>
      <c r="F30" s="83">
        <v>69</v>
      </c>
      <c r="G30" s="83">
        <v>120</v>
      </c>
      <c r="H30" s="83">
        <v>32</v>
      </c>
    </row>
    <row r="31" spans="1:8" ht="19">
      <c r="A31" s="87" t="s">
        <v>550</v>
      </c>
      <c r="B31" s="83">
        <v>60</v>
      </c>
      <c r="C31" s="83">
        <v>34</v>
      </c>
      <c r="D31" s="83">
        <v>0</v>
      </c>
      <c r="E31" s="83">
        <v>80</v>
      </c>
      <c r="F31" s="83">
        <v>51</v>
      </c>
      <c r="G31" s="83">
        <v>90</v>
      </c>
      <c r="H31" s="83">
        <v>24</v>
      </c>
    </row>
    <row r="32" spans="1:8" ht="19">
      <c r="A32" s="87" t="s">
        <v>551</v>
      </c>
      <c r="B32" s="83">
        <v>50</v>
      </c>
      <c r="C32" s="83">
        <v>20</v>
      </c>
      <c r="D32" s="83">
        <v>0</v>
      </c>
      <c r="E32" s="83">
        <v>65</v>
      </c>
      <c r="F32" s="83">
        <v>36</v>
      </c>
      <c r="G32" s="83">
        <v>65</v>
      </c>
      <c r="H32" s="83">
        <v>0</v>
      </c>
    </row>
    <row r="33" spans="1:8" ht="19">
      <c r="A33" s="87" t="s">
        <v>552</v>
      </c>
      <c r="B33" s="83">
        <v>50</v>
      </c>
      <c r="C33" s="83">
        <v>20</v>
      </c>
      <c r="D33" s="83">
        <v>0</v>
      </c>
      <c r="E33" s="83">
        <v>70</v>
      </c>
      <c r="F33" s="83">
        <v>36</v>
      </c>
      <c r="G33" s="83">
        <v>70</v>
      </c>
      <c r="H33" s="83">
        <v>0</v>
      </c>
    </row>
    <row r="34" spans="1:8" ht="19">
      <c r="A34" s="87" t="s">
        <v>553</v>
      </c>
      <c r="B34" s="83">
        <v>50</v>
      </c>
      <c r="C34" s="83">
        <v>20</v>
      </c>
      <c r="D34" s="83">
        <v>0</v>
      </c>
      <c r="E34" s="83">
        <v>70</v>
      </c>
      <c r="F34" s="83">
        <v>36</v>
      </c>
      <c r="G34" s="83">
        <v>70</v>
      </c>
      <c r="H34" s="83">
        <v>0</v>
      </c>
    </row>
    <row r="35" spans="1:8" ht="19">
      <c r="A35" s="87" t="s">
        <v>554</v>
      </c>
      <c r="B35" s="83">
        <v>50</v>
      </c>
      <c r="C35" s="83">
        <v>20</v>
      </c>
      <c r="D35" s="83">
        <v>0</v>
      </c>
      <c r="E35" s="83">
        <v>65</v>
      </c>
      <c r="F35" s="83">
        <v>36</v>
      </c>
      <c r="G35" s="83">
        <v>65</v>
      </c>
      <c r="H35" s="83">
        <v>0</v>
      </c>
    </row>
    <row r="36" spans="1:8" ht="19">
      <c r="A36" s="87" t="s">
        <v>555</v>
      </c>
      <c r="B36" s="83">
        <v>50</v>
      </c>
      <c r="C36" s="83">
        <v>20</v>
      </c>
      <c r="D36" s="83">
        <v>0</v>
      </c>
      <c r="E36" s="83">
        <v>65</v>
      </c>
      <c r="F36" s="83">
        <v>36</v>
      </c>
      <c r="G36" s="83">
        <v>65</v>
      </c>
      <c r="H36" s="83">
        <v>0</v>
      </c>
    </row>
    <row r="37" spans="1:8" ht="19">
      <c r="A37" s="87" t="s">
        <v>556</v>
      </c>
      <c r="B37" s="83">
        <v>40</v>
      </c>
      <c r="C37" s="83">
        <v>26</v>
      </c>
      <c r="D37" s="83">
        <v>0</v>
      </c>
      <c r="E37" s="83">
        <v>50</v>
      </c>
      <c r="F37" s="83">
        <v>27</v>
      </c>
      <c r="G37" s="83">
        <v>50</v>
      </c>
      <c r="H37" s="83">
        <v>18</v>
      </c>
    </row>
    <row r="38" spans="1:8" ht="19">
      <c r="A38" s="87" t="s">
        <v>557</v>
      </c>
      <c r="B38" s="83">
        <v>40</v>
      </c>
      <c r="C38" s="83">
        <v>26</v>
      </c>
      <c r="D38" s="83">
        <v>0</v>
      </c>
      <c r="E38" s="83">
        <v>50</v>
      </c>
      <c r="F38" s="83">
        <v>27</v>
      </c>
      <c r="G38" s="83">
        <v>50</v>
      </c>
      <c r="H38" s="83">
        <v>18</v>
      </c>
    </row>
    <row r="39" spans="1:8" ht="19">
      <c r="A39" s="87" t="s">
        <v>558</v>
      </c>
      <c r="B39" s="83">
        <v>40</v>
      </c>
      <c r="C39" s="83">
        <v>26</v>
      </c>
      <c r="D39" s="83">
        <v>0</v>
      </c>
      <c r="E39" s="83">
        <v>50</v>
      </c>
      <c r="F39" s="83">
        <v>26</v>
      </c>
      <c r="G39" s="83">
        <v>50</v>
      </c>
      <c r="H39" s="83">
        <v>18</v>
      </c>
    </row>
    <row r="40" spans="1:8" ht="19">
      <c r="A40" s="87" t="s">
        <v>559</v>
      </c>
      <c r="B40" s="83">
        <v>30</v>
      </c>
      <c r="C40" s="83">
        <v>20</v>
      </c>
      <c r="D40" s="83">
        <v>0</v>
      </c>
      <c r="E40" s="83">
        <v>50</v>
      </c>
      <c r="F40" s="83">
        <v>30</v>
      </c>
      <c r="G40" s="83">
        <v>55</v>
      </c>
      <c r="H40" s="83">
        <v>0</v>
      </c>
    </row>
    <row r="41" spans="1:8" ht="19">
      <c r="A41" s="87" t="s">
        <v>560</v>
      </c>
      <c r="B41" s="83">
        <v>0</v>
      </c>
      <c r="C41" s="83">
        <v>24</v>
      </c>
      <c r="D41" s="83">
        <v>0</v>
      </c>
      <c r="E41" s="83">
        <v>0</v>
      </c>
      <c r="F41" s="83">
        <v>0</v>
      </c>
      <c r="G41" s="83">
        <v>24</v>
      </c>
      <c r="H41" s="83">
        <v>0</v>
      </c>
    </row>
    <row r="42" spans="1:8" ht="19">
      <c r="A42" s="86"/>
      <c r="B42" s="83">
        <v>1</v>
      </c>
      <c r="C42" s="83">
        <v>2</v>
      </c>
      <c r="D42" s="83">
        <v>3</v>
      </c>
      <c r="E42" s="83">
        <v>4</v>
      </c>
      <c r="F42" s="83">
        <v>5</v>
      </c>
      <c r="G42" s="83">
        <v>6</v>
      </c>
      <c r="H42" s="83">
        <v>7</v>
      </c>
    </row>
    <row r="43" spans="1:8" ht="19">
      <c r="A43" s="85" t="s">
        <v>561</v>
      </c>
      <c r="B43" s="83">
        <v>50</v>
      </c>
      <c r="C43" s="83">
        <v>24</v>
      </c>
      <c r="D43" s="83">
        <v>0</v>
      </c>
      <c r="E43" s="83">
        <v>75</v>
      </c>
      <c r="F43" s="83">
        <v>33</v>
      </c>
      <c r="G43" s="83">
        <v>75</v>
      </c>
      <c r="H43" s="83">
        <v>18</v>
      </c>
    </row>
    <row r="44" spans="1:8" ht="19">
      <c r="A44" s="85" t="s">
        <v>562</v>
      </c>
      <c r="B44" s="83">
        <v>50</v>
      </c>
      <c r="C44" s="83">
        <v>24</v>
      </c>
      <c r="D44" s="83">
        <v>0</v>
      </c>
      <c r="E44" s="83">
        <v>75</v>
      </c>
      <c r="F44" s="83">
        <v>33</v>
      </c>
      <c r="G44" s="83">
        <v>75</v>
      </c>
      <c r="H44" s="83">
        <v>18</v>
      </c>
    </row>
    <row r="45" spans="1:8" ht="19">
      <c r="A45" s="85" t="s">
        <v>563</v>
      </c>
      <c r="B45" s="83">
        <v>40</v>
      </c>
      <c r="C45" s="83">
        <v>24</v>
      </c>
      <c r="D45" s="83">
        <v>0</v>
      </c>
      <c r="E45" s="83">
        <v>65</v>
      </c>
      <c r="F45" s="83">
        <v>30</v>
      </c>
      <c r="G45" s="83">
        <v>65</v>
      </c>
      <c r="H45" s="83">
        <v>18</v>
      </c>
    </row>
    <row r="46" spans="1:8" ht="19">
      <c r="A46" s="85" t="s">
        <v>564</v>
      </c>
      <c r="B46" s="83">
        <v>40</v>
      </c>
      <c r="C46" s="83">
        <v>24</v>
      </c>
      <c r="D46" s="83">
        <v>0</v>
      </c>
      <c r="E46" s="83">
        <v>80</v>
      </c>
      <c r="F46" s="83">
        <v>33</v>
      </c>
      <c r="G46" s="83">
        <v>80</v>
      </c>
      <c r="H46" s="83">
        <v>18</v>
      </c>
    </row>
    <row r="47" spans="1:8" ht="19">
      <c r="A47" s="85" t="s">
        <v>565</v>
      </c>
      <c r="B47" s="83">
        <v>40</v>
      </c>
      <c r="C47" s="83">
        <v>24</v>
      </c>
      <c r="D47" s="83">
        <v>0</v>
      </c>
      <c r="E47" s="83">
        <v>70</v>
      </c>
      <c r="F47" s="83">
        <v>33</v>
      </c>
      <c r="G47" s="83">
        <v>70</v>
      </c>
      <c r="H47" s="83">
        <v>18</v>
      </c>
    </row>
    <row r="48" spans="1:8" ht="19">
      <c r="A48" s="85" t="s">
        <v>566</v>
      </c>
      <c r="B48" s="83">
        <v>40</v>
      </c>
      <c r="C48" s="83">
        <v>24</v>
      </c>
      <c r="D48" s="83">
        <v>0</v>
      </c>
      <c r="E48" s="83">
        <v>80</v>
      </c>
      <c r="F48" s="83">
        <v>33</v>
      </c>
      <c r="G48" s="83">
        <v>80</v>
      </c>
      <c r="H48" s="83">
        <v>18</v>
      </c>
    </row>
    <row r="49" spans="1:8" ht="19">
      <c r="A49" s="85" t="s">
        <v>567</v>
      </c>
      <c r="B49" s="83">
        <v>40</v>
      </c>
      <c r="C49" s="83">
        <v>24</v>
      </c>
      <c r="D49" s="83">
        <v>0</v>
      </c>
      <c r="E49" s="83">
        <v>70</v>
      </c>
      <c r="F49" s="83">
        <v>33</v>
      </c>
      <c r="G49" s="83">
        <v>70</v>
      </c>
      <c r="H49" s="83">
        <v>18</v>
      </c>
    </row>
    <row r="50" spans="1:8" ht="19">
      <c r="A50" s="84" t="s">
        <v>568</v>
      </c>
      <c r="B50" s="83">
        <v>270</v>
      </c>
      <c r="C50" s="83">
        <v>90</v>
      </c>
      <c r="D50" s="83">
        <v>0</v>
      </c>
      <c r="E50" s="83">
        <v>350</v>
      </c>
      <c r="F50" s="83">
        <v>174</v>
      </c>
      <c r="G50" s="83">
        <v>350</v>
      </c>
      <c r="H50" s="83">
        <v>0</v>
      </c>
    </row>
    <row r="51" spans="1:8" ht="19">
      <c r="A51" s="84" t="s">
        <v>569</v>
      </c>
      <c r="B51" s="83">
        <v>220</v>
      </c>
      <c r="C51" s="83">
        <v>72</v>
      </c>
      <c r="D51" s="83">
        <v>0</v>
      </c>
      <c r="E51" s="83">
        <v>280</v>
      </c>
      <c r="F51" s="83">
        <v>144</v>
      </c>
      <c r="G51" s="83">
        <v>280</v>
      </c>
      <c r="H51" s="83">
        <v>0</v>
      </c>
    </row>
    <row r="52" spans="1:8" ht="19">
      <c r="A52" s="84" t="s">
        <v>570</v>
      </c>
      <c r="B52" s="83">
        <v>150</v>
      </c>
      <c r="C52" s="83">
        <v>54</v>
      </c>
      <c r="D52" s="83">
        <v>0</v>
      </c>
      <c r="E52" s="83">
        <v>190</v>
      </c>
      <c r="F52" s="83">
        <v>99</v>
      </c>
      <c r="G52" s="83">
        <v>190</v>
      </c>
      <c r="H52" s="83">
        <v>0</v>
      </c>
    </row>
    <row r="53" spans="1:8" ht="19">
      <c r="A53" s="84" t="s">
        <v>571</v>
      </c>
      <c r="B53" s="83">
        <v>190</v>
      </c>
      <c r="C53" s="83">
        <v>72</v>
      </c>
      <c r="D53" s="83">
        <v>0</v>
      </c>
      <c r="E53" s="83">
        <v>240</v>
      </c>
      <c r="F53" s="83">
        <v>114</v>
      </c>
      <c r="G53" s="83">
        <v>240</v>
      </c>
      <c r="H53" s="83">
        <v>0</v>
      </c>
    </row>
    <row r="54" spans="1:8" ht="19">
      <c r="A54" s="84" t="s">
        <v>572</v>
      </c>
      <c r="B54" s="83">
        <v>140</v>
      </c>
      <c r="C54" s="83">
        <v>54</v>
      </c>
      <c r="D54" s="83">
        <v>0</v>
      </c>
      <c r="E54" s="83">
        <v>170</v>
      </c>
      <c r="F54" s="83">
        <v>84</v>
      </c>
      <c r="G54" s="83">
        <v>170</v>
      </c>
      <c r="H54" s="83">
        <v>0</v>
      </c>
    </row>
    <row r="55" spans="1:8" ht="19">
      <c r="A55" s="84" t="s">
        <v>573</v>
      </c>
      <c r="B55" s="83">
        <v>120</v>
      </c>
      <c r="C55" s="83">
        <v>52</v>
      </c>
      <c r="D55" s="83">
        <v>0</v>
      </c>
      <c r="E55" s="83">
        <v>160</v>
      </c>
      <c r="F55" s="83">
        <v>85</v>
      </c>
      <c r="G55" s="83">
        <v>160</v>
      </c>
      <c r="H55" s="83">
        <v>0</v>
      </c>
    </row>
    <row r="56" spans="1:8" ht="19">
      <c r="A56" s="84" t="s">
        <v>574</v>
      </c>
      <c r="B56" s="83">
        <v>270</v>
      </c>
      <c r="C56" s="83">
        <v>90</v>
      </c>
      <c r="D56" s="83">
        <v>0</v>
      </c>
      <c r="E56" s="83">
        <v>340</v>
      </c>
      <c r="F56" s="83">
        <v>168</v>
      </c>
      <c r="G56" s="83">
        <v>340</v>
      </c>
      <c r="H56" s="83">
        <v>0</v>
      </c>
    </row>
    <row r="57" spans="1:8" ht="19">
      <c r="A57" s="84" t="s">
        <v>575</v>
      </c>
      <c r="B57" s="83">
        <v>190</v>
      </c>
      <c r="C57" s="83">
        <v>72</v>
      </c>
      <c r="D57" s="83">
        <v>0</v>
      </c>
      <c r="E57" s="83">
        <v>230</v>
      </c>
      <c r="F57" s="83">
        <v>108</v>
      </c>
      <c r="G57" s="83">
        <v>230</v>
      </c>
      <c r="H57" s="83">
        <v>0</v>
      </c>
    </row>
    <row r="58" spans="1:8" ht="19">
      <c r="A58" s="84" t="s">
        <v>576</v>
      </c>
      <c r="B58" s="83">
        <v>120</v>
      </c>
      <c r="C58" s="83">
        <v>52</v>
      </c>
      <c r="D58" s="83">
        <v>0</v>
      </c>
      <c r="E58" s="83">
        <v>150</v>
      </c>
      <c r="F58" s="83">
        <v>69</v>
      </c>
      <c r="G58" s="83">
        <v>150</v>
      </c>
      <c r="H58" s="83">
        <v>0</v>
      </c>
    </row>
    <row r="59" spans="1:8" ht="19">
      <c r="A59" s="84" t="s">
        <v>577</v>
      </c>
      <c r="B59" s="83">
        <v>220</v>
      </c>
      <c r="C59" s="83">
        <v>72</v>
      </c>
      <c r="D59" s="83">
        <v>0</v>
      </c>
      <c r="E59" s="83">
        <v>270</v>
      </c>
      <c r="F59" s="83">
        <v>138</v>
      </c>
      <c r="G59" s="83">
        <v>270</v>
      </c>
      <c r="H59" s="83">
        <v>0</v>
      </c>
    </row>
    <row r="60" spans="1:8" ht="19">
      <c r="A60" s="84" t="s">
        <v>578</v>
      </c>
      <c r="B60" s="83">
        <v>140</v>
      </c>
      <c r="C60" s="83">
        <v>54</v>
      </c>
      <c r="D60" s="83">
        <v>0</v>
      </c>
      <c r="E60" s="83">
        <v>160</v>
      </c>
      <c r="F60" s="83">
        <v>78</v>
      </c>
      <c r="G60" s="83">
        <v>160</v>
      </c>
      <c r="H60" s="83">
        <v>0</v>
      </c>
    </row>
    <row r="61" spans="1:8" ht="19">
      <c r="A61" s="84" t="s">
        <v>579</v>
      </c>
      <c r="B61" s="83">
        <v>160</v>
      </c>
      <c r="C61" s="83">
        <v>54</v>
      </c>
      <c r="D61" s="83">
        <v>0</v>
      </c>
      <c r="E61" s="83">
        <v>190</v>
      </c>
      <c r="F61" s="83">
        <v>99</v>
      </c>
      <c r="G61" s="83">
        <v>190</v>
      </c>
      <c r="H61" s="83">
        <v>0</v>
      </c>
    </row>
    <row r="62" spans="1:8" ht="19">
      <c r="A62" s="84" t="s">
        <v>580</v>
      </c>
      <c r="B62" s="83">
        <v>210</v>
      </c>
      <c r="C62" s="83">
        <v>72</v>
      </c>
      <c r="D62" s="83">
        <v>0</v>
      </c>
      <c r="E62" s="83">
        <v>280</v>
      </c>
      <c r="F62" s="83">
        <v>144</v>
      </c>
      <c r="G62" s="83">
        <v>280</v>
      </c>
      <c r="H62" s="83">
        <v>0</v>
      </c>
    </row>
    <row r="63" spans="1:8" ht="19">
      <c r="A63" s="84" t="s">
        <v>581</v>
      </c>
      <c r="B63" s="83">
        <v>150</v>
      </c>
      <c r="C63" s="83">
        <v>54</v>
      </c>
      <c r="D63" s="83">
        <v>0</v>
      </c>
      <c r="E63" s="83">
        <v>190</v>
      </c>
      <c r="F63" s="83">
        <v>99</v>
      </c>
      <c r="G63" s="83">
        <v>190</v>
      </c>
      <c r="H63" s="83">
        <v>0</v>
      </c>
    </row>
    <row r="64" spans="1:8" ht="19">
      <c r="A64" s="84" t="s">
        <v>582</v>
      </c>
      <c r="B64" s="83">
        <v>140</v>
      </c>
      <c r="C64" s="83">
        <v>56</v>
      </c>
      <c r="D64" s="83">
        <v>0</v>
      </c>
      <c r="E64" s="83">
        <v>170</v>
      </c>
      <c r="F64" s="83">
        <v>84</v>
      </c>
      <c r="G64" s="83">
        <v>170</v>
      </c>
      <c r="H64" s="83">
        <v>0</v>
      </c>
    </row>
    <row r="65" spans="1:8" ht="19">
      <c r="A65" s="84" t="s">
        <v>583</v>
      </c>
      <c r="B65" s="83">
        <v>410</v>
      </c>
      <c r="C65" s="83">
        <v>105</v>
      </c>
      <c r="D65" s="83">
        <v>0</v>
      </c>
      <c r="E65" s="83">
        <v>550</v>
      </c>
      <c r="F65" s="83">
        <v>218</v>
      </c>
      <c r="G65" s="83">
        <v>370</v>
      </c>
      <c r="H65" s="83">
        <v>0</v>
      </c>
    </row>
    <row r="66" spans="1:8" ht="19">
      <c r="A66" s="84" t="s">
        <v>584</v>
      </c>
      <c r="B66" s="83">
        <v>320</v>
      </c>
      <c r="C66" s="83">
        <v>90</v>
      </c>
      <c r="D66" s="83">
        <v>0</v>
      </c>
      <c r="E66" s="83">
        <v>445</v>
      </c>
      <c r="F66" s="83">
        <v>186</v>
      </c>
      <c r="G66" s="83">
        <v>310</v>
      </c>
      <c r="H66" s="83">
        <v>0</v>
      </c>
    </row>
    <row r="67" spans="1:8" ht="19">
      <c r="A67" s="84" t="s">
        <v>585</v>
      </c>
      <c r="B67" s="83">
        <v>230</v>
      </c>
      <c r="C67" s="83">
        <v>72</v>
      </c>
      <c r="D67" s="83">
        <v>0</v>
      </c>
      <c r="E67" s="83">
        <v>315</v>
      </c>
      <c r="F67" s="83">
        <v>132</v>
      </c>
      <c r="G67" s="83">
        <v>210</v>
      </c>
      <c r="H67" s="83">
        <v>0</v>
      </c>
    </row>
    <row r="68" spans="1:8" ht="19">
      <c r="A68" s="84" t="s">
        <v>586</v>
      </c>
      <c r="B68" s="83">
        <v>140</v>
      </c>
      <c r="C68" s="83">
        <v>54</v>
      </c>
      <c r="D68" s="83">
        <v>0</v>
      </c>
      <c r="E68" s="83">
        <v>210</v>
      </c>
      <c r="F68" s="83">
        <v>97</v>
      </c>
      <c r="G68" s="83">
        <v>170</v>
      </c>
      <c r="H68" s="83">
        <v>0</v>
      </c>
    </row>
    <row r="69" spans="1:8" ht="19">
      <c r="A69" s="84" t="s">
        <v>587</v>
      </c>
      <c r="B69" s="83">
        <v>350</v>
      </c>
      <c r="C69" s="83">
        <v>90</v>
      </c>
      <c r="D69" s="83">
        <v>0</v>
      </c>
      <c r="E69" s="83">
        <v>470</v>
      </c>
      <c r="F69" s="83">
        <v>186</v>
      </c>
      <c r="G69" s="83">
        <v>310</v>
      </c>
      <c r="H69" s="83">
        <v>0</v>
      </c>
    </row>
    <row r="70" spans="1:8" ht="19">
      <c r="A70" s="84" t="s">
        <v>588</v>
      </c>
      <c r="B70" s="83">
        <v>260</v>
      </c>
      <c r="C70" s="83">
        <v>72</v>
      </c>
      <c r="D70" s="83">
        <v>0</v>
      </c>
      <c r="E70" s="83">
        <v>365</v>
      </c>
      <c r="F70" s="83">
        <v>132</v>
      </c>
      <c r="G70" s="83">
        <v>250</v>
      </c>
      <c r="H70" s="83">
        <v>0</v>
      </c>
    </row>
    <row r="71" spans="1:8" ht="19">
      <c r="A71" s="84" t="s">
        <v>589</v>
      </c>
      <c r="B71" s="83">
        <v>170</v>
      </c>
      <c r="C71" s="83">
        <v>54</v>
      </c>
      <c r="D71" s="83">
        <v>0</v>
      </c>
      <c r="E71" s="83">
        <v>235</v>
      </c>
      <c r="F71" s="83">
        <v>84</v>
      </c>
      <c r="G71" s="83">
        <v>190</v>
      </c>
      <c r="H71" s="83">
        <v>0</v>
      </c>
    </row>
    <row r="72" spans="1:8" ht="19">
      <c r="A72" s="84" t="s">
        <v>590</v>
      </c>
      <c r="B72" s="83">
        <v>270</v>
      </c>
      <c r="C72" s="83">
        <v>72</v>
      </c>
      <c r="D72" s="83">
        <v>0</v>
      </c>
      <c r="E72" s="83">
        <v>340</v>
      </c>
      <c r="F72" s="83">
        <v>143</v>
      </c>
      <c r="G72" s="83">
        <v>220</v>
      </c>
      <c r="H72" s="83">
        <v>0</v>
      </c>
    </row>
    <row r="73" spans="1:8" ht="19">
      <c r="A73" s="84" t="s">
        <v>591</v>
      </c>
      <c r="B73" s="83">
        <v>180</v>
      </c>
      <c r="C73" s="83">
        <v>54</v>
      </c>
      <c r="D73" s="83">
        <v>0</v>
      </c>
      <c r="E73" s="83">
        <v>235</v>
      </c>
      <c r="F73" s="83">
        <v>84</v>
      </c>
      <c r="G73" s="83">
        <v>190</v>
      </c>
      <c r="H73" s="83">
        <v>0</v>
      </c>
    </row>
    <row r="74" spans="1:8" ht="19">
      <c r="A74" s="84" t="s">
        <v>592</v>
      </c>
      <c r="B74" s="83">
        <v>180</v>
      </c>
      <c r="C74" s="83">
        <v>54</v>
      </c>
      <c r="D74" s="83">
        <v>0</v>
      </c>
      <c r="E74" s="83">
        <v>235</v>
      </c>
      <c r="F74" s="83">
        <v>132</v>
      </c>
      <c r="G74" s="83">
        <v>190</v>
      </c>
      <c r="H74" s="83">
        <v>0</v>
      </c>
    </row>
    <row r="75" spans="1:8" ht="19">
      <c r="A75" s="84" t="s">
        <v>593</v>
      </c>
      <c r="B75" s="83">
        <v>190</v>
      </c>
      <c r="C75" s="83">
        <v>80</v>
      </c>
      <c r="D75" s="83">
        <v>0</v>
      </c>
      <c r="E75" s="83">
        <v>265</v>
      </c>
      <c r="F75" s="83">
        <v>138</v>
      </c>
      <c r="G75" s="83">
        <v>260</v>
      </c>
      <c r="H75" s="83">
        <v>0</v>
      </c>
    </row>
    <row r="76" spans="1:8" ht="19">
      <c r="A76" s="84" t="s">
        <v>594</v>
      </c>
      <c r="B76" s="83">
        <v>150</v>
      </c>
      <c r="C76" s="83">
        <v>60</v>
      </c>
      <c r="D76" s="83">
        <v>0</v>
      </c>
      <c r="E76" s="83">
        <v>205</v>
      </c>
      <c r="F76" s="83">
        <v>108</v>
      </c>
      <c r="G76" s="83">
        <v>205</v>
      </c>
      <c r="H76" s="83">
        <v>0</v>
      </c>
    </row>
    <row r="77" spans="1:8" ht="19">
      <c r="A77" s="84" t="s">
        <v>595</v>
      </c>
      <c r="B77" s="83">
        <v>100</v>
      </c>
      <c r="C77" s="83">
        <v>40</v>
      </c>
      <c r="D77" s="83">
        <v>0</v>
      </c>
      <c r="E77" s="83">
        <v>135</v>
      </c>
      <c r="F77" s="83">
        <v>72</v>
      </c>
      <c r="G77" s="83">
        <v>135</v>
      </c>
      <c r="H77" s="83">
        <v>0</v>
      </c>
    </row>
    <row r="78" spans="1:8" ht="19">
      <c r="A78" s="84" t="s">
        <v>596</v>
      </c>
      <c r="B78" s="83">
        <v>140</v>
      </c>
      <c r="C78" s="83">
        <v>60</v>
      </c>
      <c r="D78" s="83">
        <v>0</v>
      </c>
      <c r="E78" s="83">
        <v>200</v>
      </c>
      <c r="F78" s="83">
        <v>102</v>
      </c>
      <c r="G78" s="83">
        <v>195</v>
      </c>
      <c r="H78" s="83">
        <v>0</v>
      </c>
    </row>
    <row r="79" spans="1:8" ht="19">
      <c r="A79" s="84" t="s">
        <v>597</v>
      </c>
      <c r="B79" s="83">
        <v>100</v>
      </c>
      <c r="C79" s="83">
        <v>40</v>
      </c>
      <c r="D79" s="83">
        <v>0</v>
      </c>
      <c r="E79" s="83">
        <v>140</v>
      </c>
      <c r="F79" s="83">
        <v>72</v>
      </c>
      <c r="G79" s="83">
        <v>140</v>
      </c>
      <c r="H79" s="83">
        <v>0</v>
      </c>
    </row>
    <row r="80" spans="1:8" ht="19">
      <c r="A80" s="84" t="s">
        <v>598</v>
      </c>
      <c r="B80" s="83">
        <v>80</v>
      </c>
      <c r="C80" s="83">
        <v>40</v>
      </c>
      <c r="D80" s="83">
        <v>0</v>
      </c>
      <c r="E80" s="83">
        <v>120</v>
      </c>
      <c r="F80" s="83">
        <v>66</v>
      </c>
      <c r="G80" s="83">
        <v>125</v>
      </c>
      <c r="H80" s="83">
        <v>0</v>
      </c>
    </row>
    <row r="81" spans="1:8" ht="19">
      <c r="A81" s="84" t="s">
        <v>599</v>
      </c>
      <c r="B81" s="83">
        <v>100</v>
      </c>
      <c r="C81" s="83">
        <v>40</v>
      </c>
      <c r="D81" s="83">
        <v>0</v>
      </c>
      <c r="E81" s="83">
        <v>130</v>
      </c>
      <c r="F81" s="83">
        <v>72</v>
      </c>
      <c r="G81" s="83">
        <v>130</v>
      </c>
      <c r="H81" s="83">
        <v>0</v>
      </c>
    </row>
    <row r="82" spans="1:8" ht="19">
      <c r="A82" s="84" t="s">
        <v>600</v>
      </c>
      <c r="B82" s="83">
        <v>90</v>
      </c>
      <c r="C82" s="83">
        <v>40</v>
      </c>
      <c r="D82" s="83">
        <v>0</v>
      </c>
      <c r="E82" s="83">
        <v>115</v>
      </c>
      <c r="F82" s="83">
        <v>63</v>
      </c>
      <c r="G82" s="83">
        <v>115</v>
      </c>
      <c r="H82" s="83">
        <v>0</v>
      </c>
    </row>
    <row r="83" spans="1:8" ht="19">
      <c r="A83" s="84" t="s">
        <v>601</v>
      </c>
      <c r="B83" s="83">
        <v>90</v>
      </c>
      <c r="C83" s="83">
        <v>40</v>
      </c>
      <c r="D83" s="83">
        <v>0</v>
      </c>
      <c r="E83" s="83">
        <v>115</v>
      </c>
      <c r="F83" s="83">
        <v>63</v>
      </c>
      <c r="G83" s="83">
        <v>115</v>
      </c>
      <c r="H83" s="83">
        <v>0</v>
      </c>
    </row>
    <row r="84" spans="1:8" ht="19">
      <c r="A84" s="84" t="s">
        <v>602</v>
      </c>
      <c r="B84" s="83">
        <v>90</v>
      </c>
      <c r="C84" s="83">
        <v>40</v>
      </c>
      <c r="D84" s="83">
        <v>0</v>
      </c>
      <c r="E84" s="83">
        <v>115</v>
      </c>
      <c r="F84" s="83">
        <v>63</v>
      </c>
      <c r="G84" s="83">
        <v>115</v>
      </c>
      <c r="H84" s="83">
        <v>0</v>
      </c>
    </row>
    <row r="85" spans="1:8" ht="19">
      <c r="A85" s="84" t="s">
        <v>603</v>
      </c>
      <c r="B85" s="83">
        <v>90</v>
      </c>
      <c r="C85" s="83">
        <v>43</v>
      </c>
      <c r="D85" s="83">
        <v>0</v>
      </c>
      <c r="E85" s="83">
        <v>125</v>
      </c>
      <c r="F85" s="83">
        <v>75</v>
      </c>
      <c r="G85" s="83">
        <v>129</v>
      </c>
      <c r="H85" s="83">
        <v>0</v>
      </c>
    </row>
    <row r="86" spans="1:8" ht="19">
      <c r="A86" s="84" t="s">
        <v>604</v>
      </c>
      <c r="B86" s="83">
        <v>140</v>
      </c>
      <c r="C86" s="83">
        <v>63</v>
      </c>
      <c r="D86" s="83">
        <v>0</v>
      </c>
      <c r="E86" s="83">
        <v>200</v>
      </c>
      <c r="F86" s="83">
        <v>0</v>
      </c>
      <c r="G86" s="83">
        <v>209</v>
      </c>
      <c r="H86" s="83">
        <v>0</v>
      </c>
    </row>
    <row r="87" spans="1:8" ht="19">
      <c r="A87" s="84" t="s">
        <v>605</v>
      </c>
      <c r="B87" s="83">
        <v>180</v>
      </c>
      <c r="C87" s="83">
        <v>93</v>
      </c>
      <c r="D87" s="83">
        <v>0</v>
      </c>
      <c r="E87" s="83">
        <v>230</v>
      </c>
      <c r="F87" s="83">
        <v>144</v>
      </c>
      <c r="G87" s="83">
        <v>263</v>
      </c>
      <c r="H87" s="83">
        <v>0</v>
      </c>
    </row>
    <row r="88" spans="1:8" ht="19">
      <c r="A88" s="84" t="s">
        <v>606</v>
      </c>
      <c r="B88" s="83">
        <v>100</v>
      </c>
      <c r="C88" s="83">
        <v>55</v>
      </c>
      <c r="D88" s="83">
        <v>0</v>
      </c>
      <c r="E88" s="83">
        <v>155</v>
      </c>
      <c r="F88" s="83">
        <v>90</v>
      </c>
      <c r="G88" s="83">
        <v>150</v>
      </c>
      <c r="H88" s="83">
        <v>0</v>
      </c>
    </row>
    <row r="89" spans="1:8" ht="19">
      <c r="A89" s="84" t="s">
        <v>607</v>
      </c>
      <c r="B89" s="83">
        <v>50</v>
      </c>
      <c r="C89" s="83">
        <v>25</v>
      </c>
      <c r="D89" s="83">
        <v>0</v>
      </c>
      <c r="E89" s="83">
        <v>75</v>
      </c>
      <c r="F89" s="83">
        <v>45</v>
      </c>
      <c r="G89" s="83">
        <v>75</v>
      </c>
      <c r="H89" s="83">
        <v>0</v>
      </c>
    </row>
    <row r="90" spans="1:8" ht="19">
      <c r="A90" s="84" t="s">
        <v>608</v>
      </c>
      <c r="B90" s="83">
        <v>40</v>
      </c>
      <c r="C90" s="83">
        <v>18</v>
      </c>
      <c r="D90" s="83">
        <v>0</v>
      </c>
      <c r="E90" s="83">
        <v>50</v>
      </c>
      <c r="F90" s="83">
        <v>30</v>
      </c>
      <c r="G90" s="83">
        <v>54</v>
      </c>
      <c r="H90" s="83">
        <v>0</v>
      </c>
    </row>
    <row r="91" spans="1:8" ht="19">
      <c r="A91" s="84" t="s">
        <v>609</v>
      </c>
      <c r="B91" s="83">
        <v>50</v>
      </c>
      <c r="C91" s="83">
        <v>20</v>
      </c>
      <c r="D91" s="83">
        <v>0</v>
      </c>
      <c r="E91" s="83">
        <v>75</v>
      </c>
      <c r="F91" s="83">
        <v>36</v>
      </c>
      <c r="G91" s="83">
        <v>80</v>
      </c>
      <c r="H91" s="83">
        <v>0</v>
      </c>
    </row>
    <row r="92" spans="1:8" ht="19">
      <c r="A92" s="84" t="s">
        <v>610</v>
      </c>
      <c r="B92" s="83">
        <v>50</v>
      </c>
      <c r="C92" s="83">
        <v>20</v>
      </c>
      <c r="D92" s="83">
        <v>0</v>
      </c>
      <c r="E92" s="83">
        <v>75</v>
      </c>
      <c r="F92" s="83">
        <v>36</v>
      </c>
      <c r="G92" s="83">
        <v>80</v>
      </c>
      <c r="H92" s="83">
        <v>18</v>
      </c>
    </row>
    <row r="93" spans="1:8" ht="19">
      <c r="A93" s="84" t="s">
        <v>611</v>
      </c>
      <c r="B93" s="83">
        <v>40</v>
      </c>
      <c r="C93" s="83">
        <v>20</v>
      </c>
      <c r="D93" s="83">
        <v>0</v>
      </c>
      <c r="E93" s="83">
        <v>50</v>
      </c>
      <c r="F93" s="83">
        <v>0</v>
      </c>
      <c r="G93" s="83">
        <v>54</v>
      </c>
      <c r="H93" s="83">
        <v>0</v>
      </c>
    </row>
    <row r="94" spans="1:8" ht="19">
      <c r="A94" s="84" t="s">
        <v>612</v>
      </c>
      <c r="B94" s="83">
        <v>50</v>
      </c>
      <c r="C94" s="83">
        <v>30</v>
      </c>
      <c r="D94" s="83">
        <v>0</v>
      </c>
      <c r="E94" s="83">
        <v>75</v>
      </c>
      <c r="F94" s="83">
        <v>45</v>
      </c>
      <c r="G94" s="83">
        <v>80</v>
      </c>
      <c r="H94" s="83">
        <v>0</v>
      </c>
    </row>
    <row r="95" spans="1:8" ht="19">
      <c r="A95" s="84" t="s">
        <v>613</v>
      </c>
      <c r="B95" s="83">
        <v>280</v>
      </c>
      <c r="C95" s="83">
        <v>0</v>
      </c>
      <c r="D95" s="83">
        <v>0</v>
      </c>
      <c r="E95" s="83">
        <v>350</v>
      </c>
      <c r="F95" s="83">
        <v>186</v>
      </c>
      <c r="G95" s="83">
        <v>400</v>
      </c>
      <c r="H95" s="83">
        <v>0</v>
      </c>
    </row>
    <row r="96" spans="1:8" ht="19">
      <c r="A96" s="84" t="s">
        <v>614</v>
      </c>
      <c r="B96" s="83">
        <v>90</v>
      </c>
      <c r="C96" s="83">
        <v>38</v>
      </c>
      <c r="D96" s="83">
        <v>0</v>
      </c>
      <c r="E96" s="83">
        <v>125</v>
      </c>
      <c r="F96" s="83">
        <v>66</v>
      </c>
      <c r="G96" s="83">
        <v>134</v>
      </c>
      <c r="H96" s="83">
        <v>0</v>
      </c>
    </row>
    <row r="97" spans="1:8" ht="19">
      <c r="A97" s="84" t="s">
        <v>615</v>
      </c>
      <c r="B97" s="83">
        <v>180</v>
      </c>
      <c r="C97" s="83">
        <v>78</v>
      </c>
      <c r="D97" s="83">
        <v>0</v>
      </c>
      <c r="E97" s="83">
        <v>240</v>
      </c>
      <c r="F97" s="83">
        <v>126</v>
      </c>
      <c r="G97" s="83">
        <v>268</v>
      </c>
      <c r="H97" s="83">
        <v>0</v>
      </c>
    </row>
    <row r="98" spans="1:8" ht="19">
      <c r="A98" s="84" t="s">
        <v>616</v>
      </c>
      <c r="B98" s="83">
        <v>80</v>
      </c>
      <c r="C98" s="83">
        <v>38</v>
      </c>
      <c r="D98" s="83">
        <v>0</v>
      </c>
      <c r="E98" s="83">
        <v>110</v>
      </c>
      <c r="F98" s="83">
        <v>54</v>
      </c>
      <c r="G98" s="83">
        <v>104</v>
      </c>
      <c r="H98" s="83">
        <v>0</v>
      </c>
    </row>
    <row r="99" spans="1:8" ht="19">
      <c r="A99" s="84" t="s">
        <v>617</v>
      </c>
      <c r="B99" s="83">
        <v>100</v>
      </c>
      <c r="C99" s="83">
        <v>40</v>
      </c>
      <c r="D99" s="83">
        <v>0</v>
      </c>
      <c r="E99" s="83">
        <v>155</v>
      </c>
      <c r="F99" s="83">
        <v>72</v>
      </c>
      <c r="G99" s="83">
        <v>160</v>
      </c>
      <c r="H99" s="83">
        <v>0</v>
      </c>
    </row>
    <row r="100" spans="1:8" ht="19">
      <c r="A100" s="84" t="s">
        <v>618</v>
      </c>
      <c r="B100" s="83">
        <v>770</v>
      </c>
      <c r="C100" s="83">
        <v>0</v>
      </c>
      <c r="D100" s="83">
        <v>0</v>
      </c>
      <c r="E100" s="83">
        <v>1200</v>
      </c>
      <c r="F100" s="83">
        <v>540</v>
      </c>
      <c r="G100" s="83">
        <v>1092</v>
      </c>
      <c r="H100" s="83">
        <v>0</v>
      </c>
    </row>
    <row r="101" spans="1:8" ht="19">
      <c r="A101" s="84" t="s">
        <v>619</v>
      </c>
      <c r="B101" s="83">
        <v>0</v>
      </c>
      <c r="C101" s="83">
        <v>16</v>
      </c>
      <c r="D101" s="83">
        <v>0</v>
      </c>
      <c r="E101" s="83">
        <v>0</v>
      </c>
      <c r="F101" s="83">
        <v>0</v>
      </c>
      <c r="G101" s="83">
        <v>0</v>
      </c>
      <c r="H101" s="83">
        <v>0</v>
      </c>
    </row>
    <row r="102" spans="1:8" ht="19">
      <c r="A102" s="84" t="s">
        <v>620</v>
      </c>
      <c r="B102" s="83">
        <v>200</v>
      </c>
      <c r="C102" s="83">
        <v>30</v>
      </c>
      <c r="D102" s="83">
        <v>0</v>
      </c>
      <c r="E102" s="83">
        <v>240</v>
      </c>
      <c r="F102" s="83">
        <v>120</v>
      </c>
      <c r="G102" s="83">
        <v>240</v>
      </c>
      <c r="H102" s="83">
        <v>0</v>
      </c>
    </row>
    <row r="103" spans="1:8" ht="19">
      <c r="A103" s="84" t="s">
        <v>621</v>
      </c>
      <c r="B103" s="83">
        <v>360</v>
      </c>
      <c r="C103" s="83">
        <v>72</v>
      </c>
      <c r="D103" s="83">
        <v>0</v>
      </c>
      <c r="E103" s="83">
        <v>400</v>
      </c>
      <c r="F103" s="83">
        <v>210</v>
      </c>
      <c r="G103" s="83">
        <v>450</v>
      </c>
      <c r="H103" s="83">
        <v>0</v>
      </c>
    </row>
    <row r="104" spans="1:8" ht="19">
      <c r="A104" s="84" t="s">
        <v>622</v>
      </c>
      <c r="B104" s="83">
        <v>220</v>
      </c>
      <c r="C104" s="83">
        <v>42</v>
      </c>
      <c r="D104" s="83">
        <v>0</v>
      </c>
      <c r="E104" s="83">
        <v>276</v>
      </c>
      <c r="F104" s="83">
        <v>123</v>
      </c>
      <c r="G104" s="83">
        <v>270</v>
      </c>
      <c r="H104" s="83">
        <v>0</v>
      </c>
    </row>
    <row r="105" spans="1:8" ht="19">
      <c r="A105" s="84" t="s">
        <v>623</v>
      </c>
      <c r="B105" s="83">
        <v>120</v>
      </c>
      <c r="C105" s="83">
        <v>36</v>
      </c>
      <c r="D105" s="83">
        <v>0</v>
      </c>
      <c r="E105" s="83">
        <v>158</v>
      </c>
      <c r="F105" s="83">
        <v>90</v>
      </c>
      <c r="G105" s="83">
        <v>130</v>
      </c>
      <c r="H105" s="83">
        <v>0</v>
      </c>
    </row>
    <row r="106" spans="1:8" ht="19">
      <c r="A106" s="84" t="s">
        <v>624</v>
      </c>
      <c r="B106" s="83">
        <v>230</v>
      </c>
      <c r="C106" s="83">
        <v>60</v>
      </c>
      <c r="D106" s="83">
        <v>0</v>
      </c>
      <c r="E106" s="83">
        <v>267</v>
      </c>
      <c r="F106" s="83">
        <v>152</v>
      </c>
      <c r="G106" s="83">
        <v>272</v>
      </c>
      <c r="H106" s="83">
        <v>0</v>
      </c>
    </row>
    <row r="107" spans="1:8" ht="19">
      <c r="A107" s="84" t="s">
        <v>625</v>
      </c>
      <c r="B107" s="83">
        <v>520</v>
      </c>
      <c r="C107" s="83">
        <v>0</v>
      </c>
      <c r="D107" s="83">
        <v>0</v>
      </c>
      <c r="E107" s="83">
        <v>690</v>
      </c>
      <c r="F107" s="83">
        <v>348</v>
      </c>
      <c r="G107" s="83">
        <v>570</v>
      </c>
      <c r="H107" s="83">
        <v>0</v>
      </c>
    </row>
    <row r="108" spans="1:8" ht="19">
      <c r="A108" s="84" t="s">
        <v>626</v>
      </c>
      <c r="B108" s="83">
        <v>260</v>
      </c>
      <c r="C108" s="83">
        <v>48</v>
      </c>
      <c r="D108" s="83">
        <v>0</v>
      </c>
      <c r="E108" s="83">
        <v>287</v>
      </c>
      <c r="F108" s="83">
        <v>180</v>
      </c>
      <c r="G108" s="83">
        <v>300</v>
      </c>
      <c r="H108" s="83">
        <v>0</v>
      </c>
    </row>
    <row r="109" spans="1:8" ht="19">
      <c r="A109" s="84" t="s">
        <v>627</v>
      </c>
      <c r="B109" s="83">
        <v>240</v>
      </c>
      <c r="C109" s="83">
        <v>72</v>
      </c>
      <c r="D109" s="83">
        <v>0</v>
      </c>
      <c r="E109" s="83">
        <v>340</v>
      </c>
      <c r="F109" s="83">
        <v>135</v>
      </c>
      <c r="G109" s="83">
        <v>260</v>
      </c>
      <c r="H109" s="83">
        <v>0</v>
      </c>
    </row>
    <row r="110" spans="1:8" ht="19">
      <c r="A110" s="84" t="s">
        <v>628</v>
      </c>
      <c r="B110" s="83">
        <v>110</v>
      </c>
      <c r="C110" s="83">
        <v>36</v>
      </c>
      <c r="D110" s="83">
        <v>0</v>
      </c>
      <c r="E110" s="83">
        <v>160</v>
      </c>
      <c r="F110" s="83">
        <v>69</v>
      </c>
      <c r="G110" s="83">
        <v>144</v>
      </c>
      <c r="H110" s="83">
        <v>0</v>
      </c>
    </row>
    <row r="111" spans="1:8" ht="19">
      <c r="A111" s="84" t="s">
        <v>629</v>
      </c>
      <c r="B111" s="83">
        <v>110</v>
      </c>
      <c r="C111" s="83">
        <v>36</v>
      </c>
      <c r="D111" s="83">
        <v>0</v>
      </c>
      <c r="E111" s="83">
        <v>150</v>
      </c>
      <c r="F111" s="83">
        <v>69</v>
      </c>
      <c r="G111" s="83">
        <v>120</v>
      </c>
      <c r="H111" s="83">
        <v>0</v>
      </c>
    </row>
    <row r="112" spans="1:8" ht="19">
      <c r="A112" s="84" t="s">
        <v>630</v>
      </c>
      <c r="B112" s="83">
        <v>100</v>
      </c>
      <c r="C112" s="83">
        <v>30</v>
      </c>
      <c r="D112" s="83">
        <v>0</v>
      </c>
      <c r="E112" s="83">
        <v>100</v>
      </c>
      <c r="F112" s="83">
        <v>78</v>
      </c>
      <c r="G112" s="83">
        <v>174</v>
      </c>
      <c r="H112" s="83">
        <v>0</v>
      </c>
    </row>
    <row r="113" spans="1:8" ht="19">
      <c r="A113" s="84" t="s">
        <v>631</v>
      </c>
      <c r="B113" s="83">
        <v>1400</v>
      </c>
      <c r="C113" s="83">
        <v>0</v>
      </c>
      <c r="D113" s="83">
        <v>0</v>
      </c>
      <c r="E113" s="83">
        <v>2000</v>
      </c>
      <c r="F113" s="83">
        <v>0</v>
      </c>
      <c r="G113" s="83">
        <v>0</v>
      </c>
      <c r="H113" s="83">
        <v>0</v>
      </c>
    </row>
    <row r="114" spans="1:8" ht="19">
      <c r="A114" s="84" t="s">
        <v>632</v>
      </c>
      <c r="B114" s="83">
        <v>220</v>
      </c>
      <c r="C114" s="83">
        <v>46</v>
      </c>
      <c r="D114" s="83">
        <v>0</v>
      </c>
      <c r="E114" s="83">
        <v>350</v>
      </c>
      <c r="F114" s="83">
        <v>210</v>
      </c>
      <c r="G114" s="83">
        <v>351</v>
      </c>
      <c r="H114" s="83">
        <v>0</v>
      </c>
    </row>
    <row r="115" spans="1:8" ht="19">
      <c r="A115" s="84" t="s">
        <v>633</v>
      </c>
      <c r="B115" s="83">
        <v>220</v>
      </c>
      <c r="C115" s="83">
        <v>46</v>
      </c>
      <c r="D115" s="83">
        <v>0</v>
      </c>
      <c r="E115" s="83">
        <v>350</v>
      </c>
      <c r="F115" s="83">
        <v>210</v>
      </c>
      <c r="G115" s="83">
        <v>351</v>
      </c>
      <c r="H115" s="83">
        <v>0</v>
      </c>
    </row>
    <row r="116" spans="1:8" ht="19">
      <c r="A116" s="84" t="s">
        <v>634</v>
      </c>
      <c r="B116" s="83">
        <v>220</v>
      </c>
      <c r="C116" s="83">
        <v>46</v>
      </c>
      <c r="D116" s="83">
        <v>0</v>
      </c>
      <c r="E116" s="83">
        <v>350</v>
      </c>
      <c r="F116" s="83">
        <v>210</v>
      </c>
      <c r="G116" s="83">
        <v>351</v>
      </c>
      <c r="H116" s="83">
        <v>0</v>
      </c>
    </row>
    <row r="117" spans="1:8" ht="19">
      <c r="A117" s="84" t="s">
        <v>635</v>
      </c>
      <c r="B117" s="83">
        <v>220</v>
      </c>
      <c r="C117" s="83">
        <v>0</v>
      </c>
      <c r="D117" s="83">
        <v>0</v>
      </c>
      <c r="E117" s="83">
        <v>350</v>
      </c>
      <c r="F117" s="83">
        <v>180</v>
      </c>
      <c r="G117" s="83">
        <v>406</v>
      </c>
      <c r="H117" s="83">
        <v>0</v>
      </c>
    </row>
    <row r="118" spans="1:8" ht="19">
      <c r="A118" s="84" t="s">
        <v>636</v>
      </c>
      <c r="B118" s="83">
        <v>220</v>
      </c>
      <c r="C118" s="83">
        <v>46</v>
      </c>
      <c r="D118" s="83">
        <v>0</v>
      </c>
      <c r="E118" s="83">
        <v>350</v>
      </c>
      <c r="F118" s="83">
        <v>210</v>
      </c>
      <c r="G118" s="83">
        <v>351</v>
      </c>
      <c r="H118" s="83">
        <v>0</v>
      </c>
    </row>
    <row r="119" spans="1:8" ht="19">
      <c r="A119" s="84" t="s">
        <v>637</v>
      </c>
      <c r="B119" s="83">
        <v>540</v>
      </c>
      <c r="C119" s="83">
        <v>0</v>
      </c>
      <c r="D119" s="83">
        <v>0</v>
      </c>
      <c r="E119" s="83">
        <v>750</v>
      </c>
      <c r="F119" s="83">
        <v>360</v>
      </c>
      <c r="G119" s="83">
        <v>702</v>
      </c>
      <c r="H119" s="83">
        <v>0</v>
      </c>
    </row>
    <row r="120" spans="1:8" ht="19">
      <c r="A120" s="84" t="s">
        <v>638</v>
      </c>
      <c r="B120" s="83">
        <v>540</v>
      </c>
      <c r="C120" s="83">
        <v>0</v>
      </c>
      <c r="D120" s="83">
        <v>0</v>
      </c>
      <c r="E120" s="83">
        <v>750</v>
      </c>
      <c r="F120" s="83">
        <v>360</v>
      </c>
      <c r="G120" s="83">
        <v>702</v>
      </c>
      <c r="H120" s="83">
        <v>0</v>
      </c>
    </row>
    <row r="121" spans="1:8" ht="19">
      <c r="A121" s="84" t="s">
        <v>639</v>
      </c>
      <c r="B121" s="83">
        <v>1380</v>
      </c>
      <c r="C121" s="83">
        <v>0</v>
      </c>
      <c r="D121" s="83">
        <v>0</v>
      </c>
      <c r="E121" s="83">
        <v>1800</v>
      </c>
      <c r="F121" s="83">
        <v>1140</v>
      </c>
      <c r="G121" s="83">
        <v>1914</v>
      </c>
      <c r="H121" s="83">
        <v>0</v>
      </c>
    </row>
    <row r="122" spans="1:8" ht="19">
      <c r="A122" s="84" t="s">
        <v>640</v>
      </c>
      <c r="B122" s="83">
        <v>560</v>
      </c>
      <c r="C122" s="83">
        <v>0</v>
      </c>
      <c r="D122" s="83">
        <v>0</v>
      </c>
      <c r="E122" s="83">
        <v>750</v>
      </c>
      <c r="F122" s="83">
        <v>510</v>
      </c>
      <c r="G122" s="83">
        <v>828</v>
      </c>
      <c r="H122" s="83">
        <v>0</v>
      </c>
    </row>
    <row r="123" spans="1:8" ht="19">
      <c r="A123" s="84" t="s">
        <v>641</v>
      </c>
      <c r="B123" s="83">
        <v>560</v>
      </c>
      <c r="C123" s="83">
        <v>0</v>
      </c>
      <c r="D123" s="83">
        <v>0</v>
      </c>
      <c r="E123" s="83">
        <v>750</v>
      </c>
      <c r="F123" s="83">
        <v>510</v>
      </c>
      <c r="G123" s="83">
        <v>828</v>
      </c>
      <c r="H123" s="83">
        <v>0</v>
      </c>
    </row>
    <row r="124" spans="1:8" ht="19">
      <c r="A124" s="84" t="s">
        <v>642</v>
      </c>
      <c r="B124" s="83">
        <v>1120</v>
      </c>
      <c r="C124" s="83">
        <v>0</v>
      </c>
      <c r="D124" s="83">
        <v>0</v>
      </c>
      <c r="E124" s="83">
        <v>1600</v>
      </c>
      <c r="F124" s="83">
        <v>1020</v>
      </c>
      <c r="G124" s="83">
        <v>1656</v>
      </c>
      <c r="H124" s="83">
        <v>0</v>
      </c>
    </row>
    <row r="125" spans="1:8" ht="19">
      <c r="A125" s="84" t="s">
        <v>643</v>
      </c>
      <c r="B125" s="83">
        <v>770</v>
      </c>
      <c r="C125" s="83">
        <v>0</v>
      </c>
      <c r="D125" s="83">
        <v>0</v>
      </c>
      <c r="E125" s="83">
        <v>1200</v>
      </c>
      <c r="F125" s="83">
        <v>540</v>
      </c>
      <c r="G125" s="83">
        <v>1092</v>
      </c>
      <c r="H125" s="83">
        <v>0</v>
      </c>
    </row>
  </sheetData>
  <pageMargins left="0.7" right="0.7" top="0.75" bottom="0.75" header="0.3" footer="0.3"/>
  <pageSetup paperSize="9" scale="44" fitToHeight="2" orientation="landscape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9D4D3-9E0D-624C-912C-C43ECF56EFED}">
  <dimension ref="A1:E9"/>
  <sheetViews>
    <sheetView workbookViewId="0">
      <selection activeCell="J26" sqref="J26"/>
    </sheetView>
  </sheetViews>
  <sheetFormatPr baseColWidth="10" defaultColWidth="10.83203125" defaultRowHeight="16"/>
  <cols>
    <col min="1" max="1" width="4.6640625" style="60" customWidth="1"/>
    <col min="2" max="2" width="14.1640625" style="278" customWidth="1"/>
    <col min="3" max="4" width="39.1640625" style="60" customWidth="1"/>
    <col min="5" max="16384" width="10.83203125" style="60"/>
  </cols>
  <sheetData>
    <row r="1" spans="1:5" ht="26">
      <c r="A1" s="101"/>
      <c r="B1" s="575" t="s">
        <v>646</v>
      </c>
      <c r="C1" s="575"/>
      <c r="D1" s="575"/>
      <c r="E1" s="101"/>
    </row>
    <row r="2" spans="1:5">
      <c r="A2" s="101"/>
      <c r="B2" s="274"/>
      <c r="C2" s="101"/>
      <c r="D2" s="101"/>
      <c r="E2" s="101"/>
    </row>
    <row r="3" spans="1:5" ht="21">
      <c r="A3" s="101"/>
      <c r="B3" s="275" t="s">
        <v>356</v>
      </c>
      <c r="C3" s="102" t="s">
        <v>647</v>
      </c>
      <c r="D3" s="102" t="s">
        <v>505</v>
      </c>
      <c r="E3" s="101"/>
    </row>
    <row r="4" spans="1:5" ht="59" customHeight="1">
      <c r="A4" s="101"/>
      <c r="B4" s="276" t="s">
        <v>644</v>
      </c>
      <c r="C4" s="325" t="s">
        <v>648</v>
      </c>
      <c r="D4" s="325" t="s">
        <v>649</v>
      </c>
      <c r="E4" s="101"/>
    </row>
    <row r="5" spans="1:5" ht="59" customHeight="1">
      <c r="A5" s="101"/>
      <c r="B5" s="276" t="s">
        <v>645</v>
      </c>
      <c r="C5" s="325" t="s">
        <v>650</v>
      </c>
      <c r="D5" s="325" t="s">
        <v>651</v>
      </c>
      <c r="E5" s="101"/>
    </row>
    <row r="6" spans="1:5" ht="59" customHeight="1">
      <c r="A6" s="101"/>
      <c r="B6" s="276" t="s">
        <v>71</v>
      </c>
      <c r="C6" s="325" t="s">
        <v>652</v>
      </c>
      <c r="D6" s="273" t="s">
        <v>653</v>
      </c>
      <c r="E6" s="101"/>
    </row>
    <row r="7" spans="1:5" ht="19">
      <c r="A7" s="101"/>
      <c r="B7" s="277"/>
      <c r="C7" s="103"/>
      <c r="D7" s="103"/>
      <c r="E7" s="101"/>
    </row>
    <row r="8" spans="1:5" ht="59" customHeight="1">
      <c r="A8" s="101"/>
      <c r="B8" s="279" t="s">
        <v>654</v>
      </c>
      <c r="C8" s="280" t="s">
        <v>655</v>
      </c>
      <c r="D8" s="281" t="s">
        <v>656</v>
      </c>
      <c r="E8" s="101"/>
    </row>
    <row r="9" spans="1:5">
      <c r="A9" s="101"/>
      <c r="B9" s="274"/>
      <c r="C9" s="101"/>
      <c r="D9" s="101"/>
      <c r="E9" s="101"/>
    </row>
  </sheetData>
  <mergeCells count="1">
    <mergeCell ref="B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EMEA - Day 1 - 6th</vt:lpstr>
      <vt:lpstr>EMEA - Day 2</vt:lpstr>
      <vt:lpstr>EMEA - Day 3</vt:lpstr>
      <vt:lpstr>LHR Capacity</vt:lpstr>
      <vt:lpstr>Atlanta Cap</vt:lpstr>
      <vt:lpstr>CEO space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Microsoft Office User</cp:lastModifiedBy>
  <cp:revision/>
  <dcterms:created xsi:type="dcterms:W3CDTF">2023-09-01T08:40:11Z</dcterms:created>
  <dcterms:modified xsi:type="dcterms:W3CDTF">2024-02-01T12:46:01Z</dcterms:modified>
  <cp:category/>
  <cp:contentStatus/>
</cp:coreProperties>
</file>